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-PRÁCE\EXPERTIA\ČSOB\pruvodce dokuemnty logo+\7 kniha jizd\"/>
    </mc:Choice>
  </mc:AlternateContent>
  <bookViews>
    <workbookView xWindow="0" yWindow="0" windowWidth="26520" windowHeight="10110" tabRatio="724"/>
  </bookViews>
  <sheets>
    <sheet name="AUTO" sheetId="72" r:id="rId1"/>
    <sheet name="leden" sheetId="71" r:id="rId2"/>
    <sheet name="únor" sheetId="73" r:id="rId3"/>
    <sheet name="březen" sheetId="74" r:id="rId4"/>
    <sheet name="duben" sheetId="75" r:id="rId5"/>
    <sheet name="květen" sheetId="76" r:id="rId6"/>
    <sheet name="červen" sheetId="77" r:id="rId7"/>
    <sheet name="červenec" sheetId="78" r:id="rId8"/>
    <sheet name="srpen" sheetId="79" r:id="rId9"/>
    <sheet name="září" sheetId="80" r:id="rId10"/>
    <sheet name="říjen" sheetId="81" r:id="rId11"/>
    <sheet name="listopad" sheetId="82" r:id="rId12"/>
    <sheet name="prosinec" sheetId="83" r:id="rId13"/>
  </sheets>
  <definedNames>
    <definedName name="_xlnm.Print_Area" localSheetId="3">březen!$A$1:$H$48</definedName>
    <definedName name="_xlnm.Print_Area" localSheetId="6">červen!$A$1:$H$48</definedName>
    <definedName name="_xlnm.Print_Area" localSheetId="7">červenec!$A$1:$H$48</definedName>
    <definedName name="_xlnm.Print_Area" localSheetId="4">duben!$A$1:$H$48</definedName>
    <definedName name="_xlnm.Print_Area" localSheetId="5">květen!$A$1:$H$48</definedName>
    <definedName name="_xlnm.Print_Area" localSheetId="1">leden!$A$1:$H$48</definedName>
    <definedName name="_xlnm.Print_Area" localSheetId="11">listopad!$A$1:$H$48</definedName>
    <definedName name="_xlnm.Print_Area" localSheetId="12">prosinec!$A$1:$H$48</definedName>
    <definedName name="_xlnm.Print_Area" localSheetId="10">říjen!$A$1:$H$48</definedName>
    <definedName name="_xlnm.Print_Area" localSheetId="8">srpen!$A$1:$H$48</definedName>
    <definedName name="_xlnm.Print_Area" localSheetId="2">únor!$A$1:$H$48</definedName>
    <definedName name="_xlnm.Print_Area" localSheetId="9">září!$A$1:$H$48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3" l="1"/>
  <c r="E40" i="83" l="1"/>
  <c r="D48" i="83"/>
  <c r="B48" i="83"/>
  <c r="H42" i="83"/>
  <c r="G42" i="83"/>
  <c r="D42" i="83"/>
  <c r="C42" i="83"/>
  <c r="E39" i="83"/>
  <c r="E38" i="83"/>
  <c r="E37" i="83"/>
  <c r="E36" i="83"/>
  <c r="E35" i="83"/>
  <c r="E34" i="83"/>
  <c r="E33" i="83"/>
  <c r="E32" i="83"/>
  <c r="E31" i="83"/>
  <c r="E30" i="83"/>
  <c r="E29" i="83"/>
  <c r="E28" i="83"/>
  <c r="E27" i="83"/>
  <c r="E26" i="83"/>
  <c r="E25" i="83"/>
  <c r="E24" i="83"/>
  <c r="E23" i="83"/>
  <c r="E22" i="83"/>
  <c r="E21" i="83"/>
  <c r="E20" i="83"/>
  <c r="E19" i="83"/>
  <c r="E18" i="83"/>
  <c r="E17" i="83"/>
  <c r="E16" i="83"/>
  <c r="E15" i="83"/>
  <c r="E14" i="83"/>
  <c r="E13" i="83"/>
  <c r="E12" i="83"/>
  <c r="E11" i="83"/>
  <c r="E10" i="83"/>
  <c r="H4" i="83"/>
  <c r="B4" i="83"/>
  <c r="F3" i="83"/>
  <c r="B3" i="83"/>
  <c r="D48" i="82"/>
  <c r="B48" i="82"/>
  <c r="H42" i="82"/>
  <c r="G42" i="82"/>
  <c r="D42" i="82"/>
  <c r="C42" i="82"/>
  <c r="E39" i="82"/>
  <c r="E38" i="82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H4" i="82"/>
  <c r="B4" i="82"/>
  <c r="F3" i="82"/>
  <c r="B3" i="82"/>
  <c r="D48" i="81"/>
  <c r="B48" i="81"/>
  <c r="H42" i="81"/>
  <c r="G42" i="81"/>
  <c r="D42" i="81"/>
  <c r="C42" i="81"/>
  <c r="E40" i="81"/>
  <c r="E39" i="81"/>
  <c r="E38" i="81"/>
  <c r="E37" i="81"/>
  <c r="E36" i="81"/>
  <c r="E35" i="81"/>
  <c r="E34" i="81"/>
  <c r="E33" i="81"/>
  <c r="E32" i="81"/>
  <c r="E31" i="81"/>
  <c r="E30" i="81"/>
  <c r="E29" i="81"/>
  <c r="E28" i="81"/>
  <c r="E27" i="81"/>
  <c r="E26" i="81"/>
  <c r="E25" i="81"/>
  <c r="E24" i="81"/>
  <c r="E23" i="81"/>
  <c r="E22" i="81"/>
  <c r="E21" i="81"/>
  <c r="E20" i="81"/>
  <c r="E19" i="81"/>
  <c r="E18" i="81"/>
  <c r="E17" i="81"/>
  <c r="E16" i="81"/>
  <c r="E15" i="81"/>
  <c r="E14" i="81"/>
  <c r="E13" i="81"/>
  <c r="E12" i="81"/>
  <c r="E11" i="81"/>
  <c r="E10" i="81"/>
  <c r="H4" i="81"/>
  <c r="B4" i="81"/>
  <c r="F3" i="81"/>
  <c r="B3" i="81"/>
  <c r="D48" i="80"/>
  <c r="H42" i="80"/>
  <c r="G42" i="80"/>
  <c r="D42" i="80"/>
  <c r="C42" i="80"/>
  <c r="E39" i="80"/>
  <c r="E15" i="80"/>
  <c r="E14" i="80"/>
  <c r="E13" i="80"/>
  <c r="E12" i="80"/>
  <c r="E11" i="80"/>
  <c r="E10" i="80"/>
  <c r="H4" i="80"/>
  <c r="B4" i="80"/>
  <c r="F3" i="80"/>
  <c r="B3" i="80"/>
  <c r="D48" i="79"/>
  <c r="H42" i="79"/>
  <c r="G42" i="79"/>
  <c r="D42" i="79"/>
  <c r="C42" i="79"/>
  <c r="E40" i="79"/>
  <c r="H4" i="79"/>
  <c r="B4" i="79"/>
  <c r="F3" i="79"/>
  <c r="B3" i="79"/>
  <c r="D48" i="78"/>
  <c r="H43" i="78"/>
  <c r="G43" i="78"/>
  <c r="D43" i="78"/>
  <c r="C43" i="78"/>
  <c r="E42" i="82" l="1"/>
  <c r="F44" i="82" s="1"/>
  <c r="F46" i="78"/>
  <c r="E42" i="81"/>
  <c r="F44" i="81" s="1"/>
  <c r="E42" i="80"/>
  <c r="F44" i="80" s="1"/>
  <c r="F45" i="79"/>
  <c r="E42" i="79"/>
  <c r="F44" i="79" s="1"/>
  <c r="F45" i="81"/>
  <c r="F45" i="82"/>
  <c r="F45" i="83"/>
  <c r="E42" i="83"/>
  <c r="F44" i="83" s="1"/>
  <c r="F45" i="80"/>
  <c r="E43" i="78"/>
  <c r="F45" i="78" s="1"/>
  <c r="D48" i="77"/>
  <c r="H42" i="77"/>
  <c r="G42" i="77"/>
  <c r="D42" i="77"/>
  <c r="C42" i="77"/>
  <c r="H4" i="77"/>
  <c r="B4" i="77"/>
  <c r="F3" i="77"/>
  <c r="B3" i="77"/>
  <c r="D48" i="76"/>
  <c r="H42" i="76"/>
  <c r="G42" i="76"/>
  <c r="D42" i="76"/>
  <c r="C42" i="76"/>
  <c r="H4" i="76"/>
  <c r="B4" i="76"/>
  <c r="F3" i="76"/>
  <c r="B3" i="76"/>
  <c r="D48" i="75"/>
  <c r="H42" i="75"/>
  <c r="G42" i="75"/>
  <c r="D42" i="75"/>
  <c r="C42" i="75"/>
  <c r="H4" i="75"/>
  <c r="B4" i="75"/>
  <c r="F3" i="75"/>
  <c r="B3" i="75"/>
  <c r="D48" i="74"/>
  <c r="H42" i="74"/>
  <c r="G42" i="74"/>
  <c r="D42" i="74"/>
  <c r="C42" i="74"/>
  <c r="H4" i="74"/>
  <c r="B4" i="74"/>
  <c r="F3" i="74"/>
  <c r="B3" i="74"/>
  <c r="D48" i="73"/>
  <c r="H42" i="73"/>
  <c r="G42" i="73"/>
  <c r="C42" i="73"/>
  <c r="E38" i="73"/>
  <c r="H4" i="73"/>
  <c r="B4" i="73"/>
  <c r="F3" i="73"/>
  <c r="D48" i="71"/>
  <c r="F46" i="81" l="1"/>
  <c r="F46" i="82"/>
  <c r="F45" i="77"/>
  <c r="E42" i="75"/>
  <c r="F44" i="75" s="1"/>
  <c r="E42" i="76"/>
  <c r="F44" i="76" s="1"/>
  <c r="F45" i="76"/>
  <c r="E42" i="77"/>
  <c r="F44" i="77" s="1"/>
  <c r="F46" i="77" s="1"/>
  <c r="F46" i="80"/>
  <c r="F46" i="79"/>
  <c r="F46" i="83"/>
  <c r="F45" i="75"/>
  <c r="F44" i="73"/>
  <c r="E42" i="74"/>
  <c r="F44" i="74" s="1"/>
  <c r="F45" i="74"/>
  <c r="F45" i="73"/>
  <c r="F46" i="76" l="1"/>
  <c r="F46" i="73"/>
  <c r="F46" i="75"/>
  <c r="F46" i="74"/>
  <c r="H4" i="71"/>
  <c r="A8" i="71" s="1"/>
  <c r="A10" i="71" s="1"/>
  <c r="F3" i="71"/>
  <c r="B4" i="71"/>
  <c r="B3" i="71"/>
  <c r="H42" i="71"/>
  <c r="H43" i="71" s="1"/>
  <c r="H8" i="73" s="1"/>
  <c r="H43" i="73" s="1"/>
  <c r="H8" i="74" s="1"/>
  <c r="H43" i="74" s="1"/>
  <c r="H8" i="75" s="1"/>
  <c r="H43" i="75" s="1"/>
  <c r="H8" i="76" s="1"/>
  <c r="H43" i="76" s="1"/>
  <c r="H8" i="77" s="1"/>
  <c r="H43" i="77" s="1"/>
  <c r="H8" i="78" s="1"/>
  <c r="H44" i="78" s="1"/>
  <c r="H8" i="79" s="1"/>
  <c r="H43" i="79" s="1"/>
  <c r="H8" i="80" s="1"/>
  <c r="H43" i="80" s="1"/>
  <c r="H8" i="81" s="1"/>
  <c r="H43" i="81" s="1"/>
  <c r="H8" i="82" s="1"/>
  <c r="H43" i="82" s="1"/>
  <c r="H8" i="83" s="1"/>
  <c r="H43" i="83" s="1"/>
  <c r="G42" i="71"/>
  <c r="G43" i="71" s="1"/>
  <c r="G8" i="73" s="1"/>
  <c r="G43" i="73" s="1"/>
  <c r="G8" i="74" s="1"/>
  <c r="G43" i="74" s="1"/>
  <c r="G8" i="75" s="1"/>
  <c r="G43" i="75" s="1"/>
  <c r="G8" i="76" s="1"/>
  <c r="G43" i="76" s="1"/>
  <c r="G8" i="77" s="1"/>
  <c r="G43" i="77" s="1"/>
  <c r="G8" i="78" s="1"/>
  <c r="G44" i="78" s="1"/>
  <c r="G8" i="79" s="1"/>
  <c r="G43" i="79" s="1"/>
  <c r="G8" i="80" s="1"/>
  <c r="G43" i="80" s="1"/>
  <c r="G8" i="81" s="1"/>
  <c r="G43" i="81" s="1"/>
  <c r="G8" i="82" s="1"/>
  <c r="G43" i="82" s="1"/>
  <c r="G8" i="83" s="1"/>
  <c r="G43" i="83" s="1"/>
  <c r="D42" i="71"/>
  <c r="C42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F10" i="71" s="1"/>
  <c r="G4" i="71" l="1"/>
  <c r="A11" i="7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8" i="73" s="1"/>
  <c r="A10" i="73" s="1"/>
  <c r="F11" i="71"/>
  <c r="F12" i="71" s="1"/>
  <c r="F13" i="71" s="1"/>
  <c r="F14" i="71" s="1"/>
  <c r="F15" i="71" s="1"/>
  <c r="F16" i="71" s="1"/>
  <c r="F17" i="71" s="1"/>
  <c r="F18" i="71" s="1"/>
  <c r="F19" i="71" s="1"/>
  <c r="F20" i="71" s="1"/>
  <c r="F21" i="71" s="1"/>
  <c r="F22" i="71" s="1"/>
  <c r="F23" i="71" s="1"/>
  <c r="F24" i="71" s="1"/>
  <c r="F25" i="71" s="1"/>
  <c r="F26" i="71" s="1"/>
  <c r="F27" i="71" s="1"/>
  <c r="F28" i="71" s="1"/>
  <c r="F29" i="71" s="1"/>
  <c r="F30" i="71" s="1"/>
  <c r="F31" i="71" s="1"/>
  <c r="F32" i="71" s="1"/>
  <c r="F33" i="71" s="1"/>
  <c r="F34" i="71" s="1"/>
  <c r="F35" i="71" s="1"/>
  <c r="F36" i="71" s="1"/>
  <c r="F37" i="71" s="1"/>
  <c r="F38" i="71" s="1"/>
  <c r="F39" i="71" s="1"/>
  <c r="F40" i="71" s="1"/>
  <c r="F43" i="71" s="1"/>
  <c r="F8" i="73" s="1"/>
  <c r="F10" i="73" s="1"/>
  <c r="F11" i="73" s="1"/>
  <c r="F12" i="73" s="1"/>
  <c r="F13" i="73" s="1"/>
  <c r="F14" i="73" s="1"/>
  <c r="F15" i="73" s="1"/>
  <c r="F16" i="73" s="1"/>
  <c r="F17" i="73" s="1"/>
  <c r="F18" i="73" s="1"/>
  <c r="F19" i="73" s="1"/>
  <c r="F20" i="73" s="1"/>
  <c r="F21" i="73" s="1"/>
  <c r="F22" i="73" s="1"/>
  <c r="F23" i="73" s="1"/>
  <c r="F24" i="73" s="1"/>
  <c r="F25" i="73" s="1"/>
  <c r="F26" i="73" s="1"/>
  <c r="F27" i="73" s="1"/>
  <c r="F28" i="73" s="1"/>
  <c r="F29" i="73" s="1"/>
  <c r="F30" i="73" s="1"/>
  <c r="F31" i="73" s="1"/>
  <c r="F32" i="73" s="1"/>
  <c r="F33" i="73" s="1"/>
  <c r="F34" i="73" s="1"/>
  <c r="F35" i="73" s="1"/>
  <c r="F36" i="73" s="1"/>
  <c r="F37" i="73" s="1"/>
  <c r="F38" i="73" s="1"/>
  <c r="F10" i="74" s="1"/>
  <c r="F11" i="74" s="1"/>
  <c r="F12" i="74" s="1"/>
  <c r="F13" i="74" s="1"/>
  <c r="F14" i="74" s="1"/>
  <c r="F15" i="74" s="1"/>
  <c r="F16" i="74" s="1"/>
  <c r="F17" i="74" s="1"/>
  <c r="F18" i="74" s="1"/>
  <c r="F19" i="74" s="1"/>
  <c r="F20" i="74" s="1"/>
  <c r="F21" i="74" s="1"/>
  <c r="F22" i="74" s="1"/>
  <c r="F23" i="74" s="1"/>
  <c r="F24" i="74" s="1"/>
  <c r="F25" i="74" s="1"/>
  <c r="F26" i="74" s="1"/>
  <c r="F27" i="74" s="1"/>
  <c r="F28" i="74" s="1"/>
  <c r="F29" i="74" s="1"/>
  <c r="F30" i="74" s="1"/>
  <c r="F31" i="74" s="1"/>
  <c r="F32" i="74" s="1"/>
  <c r="F33" i="74" s="1"/>
  <c r="F34" i="74" s="1"/>
  <c r="F35" i="74" s="1"/>
  <c r="F36" i="74" s="1"/>
  <c r="F37" i="74" s="1"/>
  <c r="F38" i="74" s="1"/>
  <c r="F39" i="74" s="1"/>
  <c r="F40" i="74" s="1"/>
  <c r="F43" i="74" s="1"/>
  <c r="F43" i="75" s="1"/>
  <c r="F8" i="76" s="1"/>
  <c r="F43" i="76" s="1"/>
  <c r="F8" i="77" s="1"/>
  <c r="F43" i="77" s="1"/>
  <c r="D43" i="71"/>
  <c r="D43" i="73" s="1"/>
  <c r="D8" i="73"/>
  <c r="C8" i="73"/>
  <c r="C43" i="71"/>
  <c r="C43" i="73" s="1"/>
  <c r="F45" i="71"/>
  <c r="E42" i="71"/>
  <c r="A11" i="73" l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G4" i="73"/>
  <c r="F8" i="78"/>
  <c r="D43" i="74"/>
  <c r="D8" i="74"/>
  <c r="E43" i="73"/>
  <c r="E8" i="74" s="1"/>
  <c r="C8" i="74"/>
  <c r="C43" i="74"/>
  <c r="F44" i="71"/>
  <c r="F46" i="71" s="1"/>
  <c r="E8" i="73"/>
  <c r="E43" i="71"/>
  <c r="F44" i="78" l="1"/>
  <c r="F8" i="79" s="1"/>
  <c r="F10" i="79" s="1"/>
  <c r="F11" i="79" s="1"/>
  <c r="F12" i="79" s="1"/>
  <c r="F13" i="79" s="1"/>
  <c r="F14" i="79" s="1"/>
  <c r="F15" i="79" s="1"/>
  <c r="F16" i="79" s="1"/>
  <c r="F17" i="79" s="1"/>
  <c r="F18" i="79" s="1"/>
  <c r="F19" i="79" s="1"/>
  <c r="F20" i="79" s="1"/>
  <c r="F21" i="79" s="1"/>
  <c r="F22" i="79" s="1"/>
  <c r="F23" i="79" s="1"/>
  <c r="F24" i="79" s="1"/>
  <c r="F25" i="79" s="1"/>
  <c r="F26" i="79" s="1"/>
  <c r="F27" i="79" s="1"/>
  <c r="F28" i="79" s="1"/>
  <c r="F29" i="79" s="1"/>
  <c r="F30" i="79" s="1"/>
  <c r="F31" i="79" s="1"/>
  <c r="F32" i="79" s="1"/>
  <c r="F33" i="79" s="1"/>
  <c r="F34" i="79" s="1"/>
  <c r="F35" i="79" s="1"/>
  <c r="F36" i="79" s="1"/>
  <c r="F37" i="79" s="1"/>
  <c r="F38" i="79" s="1"/>
  <c r="F39" i="79" s="1"/>
  <c r="F40" i="79" s="1"/>
  <c r="F43" i="79" s="1"/>
  <c r="F8" i="80" s="1"/>
  <c r="F10" i="80" s="1"/>
  <c r="F11" i="80" s="1"/>
  <c r="F12" i="80" s="1"/>
  <c r="F13" i="80" s="1"/>
  <c r="F14" i="80" s="1"/>
  <c r="F15" i="80" s="1"/>
  <c r="F16" i="80" s="1"/>
  <c r="F17" i="80" s="1"/>
  <c r="F18" i="80" s="1"/>
  <c r="F19" i="80" s="1"/>
  <c r="F20" i="80" s="1"/>
  <c r="F21" i="80" s="1"/>
  <c r="F22" i="80" s="1"/>
  <c r="F23" i="80" s="1"/>
  <c r="F24" i="80" s="1"/>
  <c r="F25" i="80" s="1"/>
  <c r="F26" i="80" s="1"/>
  <c r="F27" i="80" s="1"/>
  <c r="F28" i="80" s="1"/>
  <c r="F29" i="80" s="1"/>
  <c r="F30" i="80" s="1"/>
  <c r="F31" i="80" s="1"/>
  <c r="F32" i="80" s="1"/>
  <c r="F33" i="80" s="1"/>
  <c r="F34" i="80" s="1"/>
  <c r="F35" i="80" s="1"/>
  <c r="F36" i="80" s="1"/>
  <c r="F37" i="80" s="1"/>
  <c r="F38" i="80" s="1"/>
  <c r="F39" i="80" s="1"/>
  <c r="F43" i="80" s="1"/>
  <c r="F8" i="81" s="1"/>
  <c r="F10" i="81" s="1"/>
  <c r="F11" i="81" s="1"/>
  <c r="F12" i="81" s="1"/>
  <c r="F13" i="81" s="1"/>
  <c r="F14" i="81" s="1"/>
  <c r="F15" i="81" s="1"/>
  <c r="F16" i="81" s="1"/>
  <c r="F17" i="81" s="1"/>
  <c r="F18" i="81" s="1"/>
  <c r="F19" i="81" s="1"/>
  <c r="F20" i="81" s="1"/>
  <c r="F21" i="81" s="1"/>
  <c r="F22" i="81" s="1"/>
  <c r="F23" i="81" s="1"/>
  <c r="F24" i="81" s="1"/>
  <c r="F25" i="81" s="1"/>
  <c r="F26" i="81" s="1"/>
  <c r="F27" i="81" s="1"/>
  <c r="F28" i="81" s="1"/>
  <c r="F29" i="81" s="1"/>
  <c r="F30" i="81" s="1"/>
  <c r="F31" i="81" s="1"/>
  <c r="F32" i="81" s="1"/>
  <c r="F33" i="81" s="1"/>
  <c r="F34" i="81" s="1"/>
  <c r="F35" i="81" s="1"/>
  <c r="F36" i="81" s="1"/>
  <c r="F37" i="81" s="1"/>
  <c r="F38" i="81" s="1"/>
  <c r="F39" i="81" s="1"/>
  <c r="F40" i="81" s="1"/>
  <c r="F43" i="81" s="1"/>
  <c r="F8" i="82" s="1"/>
  <c r="F10" i="82" s="1"/>
  <c r="F11" i="82" s="1"/>
  <c r="F12" i="82" s="1"/>
  <c r="F13" i="82" s="1"/>
  <c r="F14" i="82" s="1"/>
  <c r="F15" i="82" s="1"/>
  <c r="F16" i="82" s="1"/>
  <c r="F17" i="82" s="1"/>
  <c r="F18" i="82" s="1"/>
  <c r="F19" i="82" s="1"/>
  <c r="F20" i="82" s="1"/>
  <c r="F21" i="82" s="1"/>
  <c r="F22" i="82" s="1"/>
  <c r="F23" i="82" s="1"/>
  <c r="F24" i="82" s="1"/>
  <c r="F25" i="82" s="1"/>
  <c r="F26" i="82" s="1"/>
  <c r="F27" i="82" s="1"/>
  <c r="F28" i="82" s="1"/>
  <c r="F29" i="82" s="1"/>
  <c r="F30" i="82" s="1"/>
  <c r="F31" i="82" s="1"/>
  <c r="F32" i="82" s="1"/>
  <c r="F33" i="82" s="1"/>
  <c r="F34" i="82" s="1"/>
  <c r="F35" i="82" s="1"/>
  <c r="F36" i="82" s="1"/>
  <c r="F37" i="82" s="1"/>
  <c r="F38" i="82" s="1"/>
  <c r="F39" i="82" s="1"/>
  <c r="F43" i="82" s="1"/>
  <c r="F8" i="83" s="1"/>
  <c r="F10" i="83" s="1"/>
  <c r="F11" i="83" s="1"/>
  <c r="F12" i="83" s="1"/>
  <c r="F13" i="83" s="1"/>
  <c r="F14" i="83" s="1"/>
  <c r="F15" i="83" s="1"/>
  <c r="F16" i="83" s="1"/>
  <c r="F17" i="83" s="1"/>
  <c r="F18" i="83" s="1"/>
  <c r="F19" i="83" s="1"/>
  <c r="F20" i="83" s="1"/>
  <c r="F21" i="83" s="1"/>
  <c r="F22" i="83" s="1"/>
  <c r="F23" i="83" s="1"/>
  <c r="F24" i="83" s="1"/>
  <c r="F25" i="83" s="1"/>
  <c r="F26" i="83" s="1"/>
  <c r="F27" i="83" s="1"/>
  <c r="F28" i="83" s="1"/>
  <c r="F29" i="83" s="1"/>
  <c r="F30" i="83" s="1"/>
  <c r="F31" i="83" s="1"/>
  <c r="F32" i="83" s="1"/>
  <c r="F33" i="83" s="1"/>
  <c r="F34" i="83" s="1"/>
  <c r="F35" i="83" s="1"/>
  <c r="F36" i="83" s="1"/>
  <c r="F37" i="83" s="1"/>
  <c r="F38" i="83" s="1"/>
  <c r="F39" i="83" s="1"/>
  <c r="F40" i="83" s="1"/>
  <c r="F43" i="83" s="1"/>
  <c r="A8" i="74"/>
  <c r="A10" i="74" s="1"/>
  <c r="A38" i="73"/>
  <c r="E43" i="74"/>
  <c r="C43" i="75"/>
  <c r="D43" i="75"/>
  <c r="A11" i="74" l="1"/>
  <c r="D8" i="76"/>
  <c r="D43" i="76"/>
  <c r="E43" i="75"/>
  <c r="E8" i="76" s="1"/>
  <c r="C8" i="76"/>
  <c r="C43" i="76"/>
  <c r="A12" i="74" l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A39" i="74" s="1"/>
  <c r="A40" i="74" s="1"/>
  <c r="A8" i="75" s="1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8" i="76" s="1"/>
  <c r="A10" i="76" s="1"/>
  <c r="G4" i="74"/>
  <c r="C8" i="77"/>
  <c r="E43" i="76"/>
  <c r="E8" i="77" s="1"/>
  <c r="C43" i="77"/>
  <c r="D43" i="77"/>
  <c r="D8" i="78" s="1"/>
  <c r="D8" i="77"/>
  <c r="D44" i="78"/>
  <c r="A11" i="76" l="1"/>
  <c r="E43" i="77"/>
  <c r="E8" i="78" s="1"/>
  <c r="C44" i="78"/>
  <c r="C8" i="78"/>
  <c r="D43" i="79"/>
  <c r="D8" i="79"/>
  <c r="A12" i="76" l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A8" i="77" s="1"/>
  <c r="A10" i="77" s="1"/>
  <c r="A11" i="77" s="1"/>
  <c r="G4" i="76"/>
  <c r="D43" i="80"/>
  <c r="D8" i="80"/>
  <c r="E44" i="78"/>
  <c r="E8" i="79" s="1"/>
  <c r="C8" i="79"/>
  <c r="C43" i="79"/>
  <c r="A12" i="77" l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8" i="78" s="1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8" i="79" s="1"/>
  <c r="A10" i="79" s="1"/>
  <c r="G4" i="77"/>
  <c r="C8" i="80"/>
  <c r="C43" i="80"/>
  <c r="E43" i="79"/>
  <c r="E8" i="80" s="1"/>
  <c r="D43" i="81"/>
  <c r="D8" i="81"/>
  <c r="A11" i="79" l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8" i="80" s="1"/>
  <c r="A10" i="80" s="1"/>
  <c r="G4" i="79"/>
  <c r="D8" i="82"/>
  <c r="D43" i="82"/>
  <c r="C8" i="81"/>
  <c r="C43" i="81"/>
  <c r="E43" i="80"/>
  <c r="E8" i="81" s="1"/>
  <c r="A11" i="80" l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A29" i="80" s="1"/>
  <c r="A30" i="80" s="1"/>
  <c r="A31" i="80" s="1"/>
  <c r="A32" i="80" s="1"/>
  <c r="A33" i="80" s="1"/>
  <c r="A34" i="80" s="1"/>
  <c r="A35" i="80" s="1"/>
  <c r="A36" i="80" s="1"/>
  <c r="A37" i="80" s="1"/>
  <c r="A38" i="80" s="1"/>
  <c r="A39" i="80" s="1"/>
  <c r="A8" i="81" s="1"/>
  <c r="A10" i="81" s="1"/>
  <c r="G4" i="80"/>
  <c r="C43" i="82"/>
  <c r="E43" i="81"/>
  <c r="E8" i="82" s="1"/>
  <c r="C8" i="82"/>
  <c r="D43" i="83"/>
  <c r="D8" i="83"/>
  <c r="A11" i="81" l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29" i="81" s="1"/>
  <c r="A30" i="81" s="1"/>
  <c r="A31" i="81" s="1"/>
  <c r="A32" i="81" s="1"/>
  <c r="A33" i="81" s="1"/>
  <c r="A34" i="81" s="1"/>
  <c r="A35" i="81" s="1"/>
  <c r="A36" i="81" s="1"/>
  <c r="A37" i="81" s="1"/>
  <c r="A38" i="81" s="1"/>
  <c r="A39" i="81" s="1"/>
  <c r="A40" i="81" s="1"/>
  <c r="A8" i="82" s="1"/>
  <c r="A10" i="82" s="1"/>
  <c r="G4" i="81"/>
  <c r="C8" i="83"/>
  <c r="E43" i="82"/>
  <c r="E8" i="83" s="1"/>
  <c r="C43" i="83"/>
  <c r="A11" i="82" l="1"/>
  <c r="A12" i="82" s="1"/>
  <c r="A13" i="82" s="1"/>
  <c r="A14" i="82" s="1"/>
  <c r="A15" i="82" s="1"/>
  <c r="A16" i="82" s="1"/>
  <c r="A17" i="82" s="1"/>
  <c r="A18" i="82" s="1"/>
  <c r="A19" i="82" s="1"/>
  <c r="A20" i="82" s="1"/>
  <c r="A21" i="82" s="1"/>
  <c r="A22" i="82" s="1"/>
  <c r="A23" i="82" s="1"/>
  <c r="A24" i="82" s="1"/>
  <c r="A25" i="82" s="1"/>
  <c r="A26" i="82" s="1"/>
  <c r="A27" i="82" s="1"/>
  <c r="A28" i="82" s="1"/>
  <c r="A29" i="82" s="1"/>
  <c r="A30" i="82" s="1"/>
  <c r="A31" i="82" s="1"/>
  <c r="A32" i="82" s="1"/>
  <c r="A33" i="82" s="1"/>
  <c r="A34" i="82" s="1"/>
  <c r="A35" i="82" s="1"/>
  <c r="A36" i="82" s="1"/>
  <c r="A37" i="82" s="1"/>
  <c r="A38" i="82" s="1"/>
  <c r="A39" i="82" s="1"/>
  <c r="A8" i="83" s="1"/>
  <c r="A10" i="83" s="1"/>
  <c r="G4" i="82"/>
  <c r="E43" i="83"/>
  <c r="A11" i="83" l="1"/>
  <c r="A12" i="83" s="1"/>
  <c r="A13" i="83" s="1"/>
  <c r="A14" i="83" s="1"/>
  <c r="A15" i="83" s="1"/>
  <c r="A16" i="83" s="1"/>
  <c r="A17" i="83" s="1"/>
  <c r="A18" i="83" s="1"/>
  <c r="A19" i="83" s="1"/>
  <c r="A20" i="83" s="1"/>
  <c r="A21" i="83" s="1"/>
  <c r="A22" i="83" s="1"/>
  <c r="A23" i="83" s="1"/>
  <c r="A24" i="83" s="1"/>
  <c r="A25" i="83" s="1"/>
  <c r="A26" i="83" s="1"/>
  <c r="A27" i="83" s="1"/>
  <c r="A28" i="83" s="1"/>
  <c r="A29" i="83" s="1"/>
  <c r="A30" i="83" s="1"/>
  <c r="A31" i="83" s="1"/>
  <c r="A32" i="83" s="1"/>
  <c r="A33" i="83" s="1"/>
  <c r="A34" i="83" s="1"/>
  <c r="A35" i="83" s="1"/>
  <c r="A36" i="83" s="1"/>
  <c r="A37" i="83" s="1"/>
  <c r="A38" i="83" s="1"/>
  <c r="A39" i="83" s="1"/>
  <c r="A40" i="83" s="1"/>
  <c r="G4" i="83"/>
</calcChain>
</file>

<file path=xl/sharedStrings.xml><?xml version="1.0" encoding="utf-8"?>
<sst xmlns="http://schemas.openxmlformats.org/spreadsheetml/2006/main" count="264" uniqueCount="51">
  <si>
    <t>Datum</t>
  </si>
  <si>
    <t>Cesta</t>
  </si>
  <si>
    <t>Konečný km</t>
  </si>
  <si>
    <t>PHM</t>
  </si>
  <si>
    <t>Služebně</t>
  </si>
  <si>
    <t>Soukr.</t>
  </si>
  <si>
    <t>Celkem</t>
  </si>
  <si>
    <t>Cena</t>
  </si>
  <si>
    <t>Průměrná spotřeba</t>
  </si>
  <si>
    <t>Průměrná cena PHM</t>
  </si>
  <si>
    <t>Srážky ze mzdy</t>
  </si>
  <si>
    <t xml:space="preserve">Zpracoval: </t>
  </si>
  <si>
    <t>V Praze dne</t>
  </si>
  <si>
    <t>KNIHA JÍZD</t>
  </si>
  <si>
    <t>Vozidlo:</t>
  </si>
  <si>
    <t>SPZ:</t>
  </si>
  <si>
    <t>Jméno a příjmení:</t>
  </si>
  <si>
    <t>Za období:</t>
  </si>
  <si>
    <t>1 - 2</t>
  </si>
  <si>
    <t>1 - 6</t>
  </si>
  <si>
    <t>1 - 3</t>
  </si>
  <si>
    <t>1 - 4</t>
  </si>
  <si>
    <t>1 - 5</t>
  </si>
  <si>
    <t>1 - 7</t>
  </si>
  <si>
    <t>1 - 8</t>
  </si>
  <si>
    <t>1 - 9</t>
  </si>
  <si>
    <t>1 - 10</t>
  </si>
  <si>
    <t>1 - 11</t>
  </si>
  <si>
    <t>1 - 12</t>
  </si>
  <si>
    <t>Průměrná spotřeba dle TP:</t>
  </si>
  <si>
    <t>SPZ</t>
  </si>
  <si>
    <t>ÚNOR</t>
  </si>
  <si>
    <t>LEDEN</t>
  </si>
  <si>
    <t>1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</si>
  <si>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</si>
  <si>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</si>
  <si>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</si>
  <si>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</si>
  <si>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</si>
  <si>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</si>
  <si>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</si>
  <si>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</si>
  <si>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</si>
  <si>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</si>
  <si>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Služební kilometry</t>
  </si>
  <si>
    <t>Soukromé kilometry</t>
  </si>
  <si>
    <t>Konečný stav km</t>
  </si>
  <si>
    <t>Celkem PHM (l)</t>
  </si>
  <si>
    <t>Celkem cena PHM (Kč)</t>
  </si>
  <si>
    <t>Praha - Praha</t>
  </si>
  <si>
    <t>Cesta (zákazník)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</si>
</sst>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&quot;Kč&quot;"/>
  </numFmts>
  <fonts count="9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i/>
      <sz val="10"/>
      <name val="Trebuchet MS"/>
      <family val="2"/>
      <charset val="238"/>
    </font>
    <font>
      <sz val="8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12" xfId="0" applyNumberFormat="1" applyFont="1" applyBorder="1" applyAlignment="1"/>
    <xf numFmtId="0" fontId="1" fillId="0" borderId="14" xfId="0" applyNumberFormat="1" applyFont="1" applyBorder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1" xfId="0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0" fontId="4" fillId="3" borderId="2" xfId="0" applyFont="1" applyFill="1" applyBorder="1"/>
    <xf numFmtId="0" fontId="6" fillId="0" borderId="0" xfId="0" applyFont="1"/>
    <xf numFmtId="0" fontId="4" fillId="2" borderId="2" xfId="0" applyFont="1" applyFill="1" applyBorder="1"/>
    <xf numFmtId="0" fontId="5" fillId="0" borderId="0" xfId="0" applyFont="1" applyBorder="1"/>
    <xf numFmtId="14" fontId="4" fillId="2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7" fillId="3" borderId="0" xfId="0" applyFont="1" applyFill="1"/>
    <xf numFmtId="0" fontId="5" fillId="3" borderId="0" xfId="0" applyFont="1" applyFill="1"/>
    <xf numFmtId="164" fontId="4" fillId="3" borderId="0" xfId="0" applyNumberFormat="1" applyFont="1" applyFill="1" applyAlignment="1">
      <alignment horizontal="right"/>
    </xf>
    <xf numFmtId="0" fontId="7" fillId="0" borderId="0" xfId="0" applyFont="1"/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4" fontId="5" fillId="0" borderId="0" xfId="0" applyNumberFormat="1" applyFont="1" applyAlignment="1">
      <alignment horizontal="left"/>
    </xf>
    <xf numFmtId="0" fontId="4" fillId="0" borderId="2" xfId="0" applyFont="1" applyBorder="1"/>
    <xf numFmtId="0" fontId="4" fillId="0" borderId="4" xfId="0" applyFont="1" applyBorder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4" borderId="0" xfId="0" applyFont="1" applyFill="1"/>
    <xf numFmtId="49" fontId="6" fillId="4" borderId="0" xfId="0" applyNumberFormat="1" applyFont="1" applyFill="1" applyAlignment="1">
      <alignment horizontal="left"/>
    </xf>
    <xf numFmtId="3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2" fillId="0" borderId="2" xfId="0" applyNumberFormat="1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 applyProtection="1">
      <alignment horizontal="righ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4" fontId="5" fillId="4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4" fontId="2" fillId="3" borderId="2" xfId="0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8" fillId="2" borderId="2" xfId="0" applyFont="1" applyFill="1" applyBorder="1" applyProtection="1">
      <protection locked="0"/>
    </xf>
    <xf numFmtId="0" fontId="5" fillId="0" borderId="15" xfId="0" applyFont="1" applyBorder="1"/>
    <xf numFmtId="0" fontId="5" fillId="0" borderId="16" xfId="0" applyFont="1" applyBorder="1"/>
    <xf numFmtId="3" fontId="5" fillId="0" borderId="15" xfId="0" applyNumberFormat="1" applyFont="1" applyBorder="1"/>
    <xf numFmtId="4" fontId="5" fillId="0" borderId="15" xfId="0" applyNumberFormat="1" applyFont="1" applyBorder="1"/>
    <xf numFmtId="0" fontId="5" fillId="3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165" fontId="5" fillId="0" borderId="15" xfId="0" applyNumberFormat="1" applyFont="1" applyBorder="1"/>
    <xf numFmtId="3" fontId="4" fillId="3" borderId="2" xfId="0" applyNumberFormat="1" applyFont="1" applyFill="1" applyBorder="1" applyAlignment="1" applyProtection="1">
      <alignment horizontal="right"/>
      <protection locked="0"/>
    </xf>
    <xf numFmtId="3" fontId="5" fillId="0" borderId="15" xfId="0" applyNumberFormat="1" applyFont="1" applyFill="1" applyBorder="1"/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NumberFormat="1" applyFont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</cellXfs>
  <cellStyles count="1">
    <cellStyle name="Normální" xfId="0" builtinId="0"/>
  </cellStyles>
  <dxfs count="6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ont>
        <color theme="6" tint="0.59996337778862885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1409700</xdr:colOff>
      <xdr:row>0</xdr:row>
      <xdr:rowOff>373856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266825" cy="31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19" sqref="C19"/>
    </sheetView>
  </sheetViews>
  <sheetFormatPr defaultColWidth="9.140625" defaultRowHeight="15" x14ac:dyDescent="0.3"/>
  <cols>
    <col min="1" max="1" width="23.7109375" style="5" bestFit="1" customWidth="1"/>
    <col min="2" max="2" width="15.140625" style="5" customWidth="1"/>
    <col min="3" max="3" width="22.42578125" style="5" customWidth="1"/>
    <col min="4" max="4" width="25.42578125" style="5" customWidth="1"/>
    <col min="5" max="16384" width="9.140625" style="5"/>
  </cols>
  <sheetData>
    <row r="1" spans="1:4" ht="34.5" customHeight="1" x14ac:dyDescent="0.3">
      <c r="A1" s="70" t="s">
        <v>13</v>
      </c>
      <c r="B1" s="70"/>
      <c r="C1" s="70"/>
      <c r="D1" s="70"/>
    </row>
    <row r="2" spans="1:4" ht="19.899999999999999" customHeight="1" x14ac:dyDescent="0.3">
      <c r="A2" s="61" t="s">
        <v>17</v>
      </c>
      <c r="B2" s="71">
        <v>2023</v>
      </c>
      <c r="C2" s="71"/>
      <c r="D2" s="71"/>
    </row>
    <row r="3" spans="1:4" ht="19.899999999999999" customHeight="1" x14ac:dyDescent="0.3">
      <c r="A3" s="60" t="s">
        <v>14</v>
      </c>
      <c r="B3" s="72"/>
      <c r="C3" s="72"/>
      <c r="D3" s="72"/>
    </row>
    <row r="4" spans="1:4" ht="19.899999999999999" customHeight="1" x14ac:dyDescent="0.3">
      <c r="A4" s="60" t="s">
        <v>30</v>
      </c>
      <c r="B4" s="72"/>
      <c r="C4" s="72"/>
      <c r="D4" s="72"/>
    </row>
    <row r="5" spans="1:4" ht="19.899999999999999" customHeight="1" x14ac:dyDescent="0.3">
      <c r="A5" s="60" t="s">
        <v>29</v>
      </c>
      <c r="B5" s="72"/>
      <c r="C5" s="72"/>
      <c r="D5" s="72"/>
    </row>
    <row r="6" spans="1:4" ht="19.899999999999999" customHeight="1" x14ac:dyDescent="0.3">
      <c r="A6" s="60" t="s">
        <v>16</v>
      </c>
      <c r="B6" s="69"/>
      <c r="C6" s="69"/>
      <c r="D6" s="69"/>
    </row>
    <row r="7" spans="1:4" ht="19.899999999999999" customHeight="1" x14ac:dyDescent="0.3">
      <c r="B7" s="16"/>
    </row>
    <row r="8" spans="1:4" ht="19.899999999999999" customHeight="1" x14ac:dyDescent="0.3">
      <c r="A8" s="64" t="s">
        <v>44</v>
      </c>
      <c r="B8" s="62"/>
    </row>
    <row r="9" spans="1:4" ht="19.899999999999999" customHeight="1" x14ac:dyDescent="0.3">
      <c r="A9" s="64" t="s">
        <v>45</v>
      </c>
      <c r="B9" s="62"/>
    </row>
    <row r="10" spans="1:4" ht="19.899999999999999" customHeight="1" x14ac:dyDescent="0.3">
      <c r="A10" s="64" t="s">
        <v>6</v>
      </c>
      <c r="B10" s="62"/>
    </row>
    <row r="11" spans="1:4" ht="19.899999999999999" customHeight="1" x14ac:dyDescent="0.3">
      <c r="A11" s="64" t="s">
        <v>46</v>
      </c>
      <c r="B11" s="68"/>
    </row>
    <row r="12" spans="1:4" ht="19.899999999999999" customHeight="1" x14ac:dyDescent="0.3">
      <c r="A12" s="64" t="s">
        <v>47</v>
      </c>
      <c r="B12" s="63"/>
    </row>
    <row r="13" spans="1:4" ht="19.899999999999999" customHeight="1" x14ac:dyDescent="0.3">
      <c r="A13" s="64" t="s">
        <v>48</v>
      </c>
      <c r="B13" s="66"/>
    </row>
    <row r="14" spans="1:4" x14ac:dyDescent="0.3">
      <c r="A14" s="65"/>
    </row>
  </sheetData>
  <mergeCells count="6">
    <mergeCell ref="B6:D6"/>
    <mergeCell ref="A1:D1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5" zoomScale="130" zoomScaleNormal="130" workbookViewId="0">
      <selection activeCell="B49" sqref="B49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9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srpen!A40</f>
        <v>45169</v>
      </c>
      <c r="B8" s="13"/>
      <c r="C8" s="32">
        <f>srpen!C43</f>
        <v>0</v>
      </c>
      <c r="D8" s="32">
        <f>srpen!D43</f>
        <v>0</v>
      </c>
      <c r="E8" s="32">
        <f>srpen!E43</f>
        <v>0</v>
      </c>
      <c r="F8" s="32">
        <f>srpen!F43</f>
        <v>0</v>
      </c>
      <c r="G8" s="33">
        <f>srpen!G43</f>
        <v>0</v>
      </c>
      <c r="H8" s="33">
        <f>srpen!H43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45170</v>
      </c>
      <c r="B10" s="59"/>
      <c r="C10" s="38"/>
      <c r="D10" s="38"/>
      <c r="E10" s="39">
        <f>C10+D10</f>
        <v>0</v>
      </c>
      <c r="F10" s="40">
        <f>E10+F8</f>
        <v>0</v>
      </c>
      <c r="G10" s="41"/>
      <c r="H10" s="42"/>
    </row>
    <row r="11" spans="1:11" ht="15" customHeight="1" x14ac:dyDescent="0.35">
      <c r="A11" s="57">
        <f>A10+1</f>
        <v>45171</v>
      </c>
      <c r="B11" s="59"/>
      <c r="C11" s="38"/>
      <c r="D11" s="38"/>
      <c r="E11" s="39">
        <f t="shared" ref="E11:E39" si="0">C11+D11</f>
        <v>0</v>
      </c>
      <c r="F11" s="40">
        <f>F10+E11</f>
        <v>0</v>
      </c>
      <c r="G11" s="41"/>
      <c r="H11" s="42"/>
    </row>
    <row r="12" spans="1:11" ht="15" customHeight="1" x14ac:dyDescent="0.35">
      <c r="A12" s="57">
        <f t="shared" ref="A12:A39" si="1">A11+1</f>
        <v>45172</v>
      </c>
      <c r="B12" s="59"/>
      <c r="C12" s="38"/>
      <c r="D12" s="38"/>
      <c r="E12" s="39">
        <f t="shared" si="0"/>
        <v>0</v>
      </c>
      <c r="F12" s="40">
        <f t="shared" ref="F12:F39" si="2">F11+E12</f>
        <v>0</v>
      </c>
      <c r="G12" s="41"/>
      <c r="H12" s="42"/>
    </row>
    <row r="13" spans="1:11" ht="15" customHeight="1" x14ac:dyDescent="0.35">
      <c r="A13" s="57">
        <f t="shared" si="1"/>
        <v>45173</v>
      </c>
      <c r="B13" s="59"/>
      <c r="C13" s="38"/>
      <c r="D13" s="38"/>
      <c r="E13" s="39">
        <f t="shared" si="0"/>
        <v>0</v>
      </c>
      <c r="F13" s="40">
        <f t="shared" si="2"/>
        <v>0</v>
      </c>
      <c r="G13" s="41"/>
      <c r="H13" s="42"/>
    </row>
    <row r="14" spans="1:11" ht="15" customHeight="1" x14ac:dyDescent="0.35">
      <c r="A14" s="57">
        <f t="shared" si="1"/>
        <v>45174</v>
      </c>
      <c r="B14" s="59"/>
      <c r="C14" s="38"/>
      <c r="D14" s="38"/>
      <c r="E14" s="39">
        <f t="shared" si="0"/>
        <v>0</v>
      </c>
      <c r="F14" s="40">
        <f t="shared" si="2"/>
        <v>0</v>
      </c>
      <c r="G14" s="41"/>
      <c r="H14" s="42"/>
    </row>
    <row r="15" spans="1:11" ht="15" customHeight="1" x14ac:dyDescent="0.35">
      <c r="A15" s="57">
        <f t="shared" si="1"/>
        <v>45175</v>
      </c>
      <c r="B15" s="59"/>
      <c r="C15" s="38"/>
      <c r="D15" s="38"/>
      <c r="E15" s="39">
        <f t="shared" si="0"/>
        <v>0</v>
      </c>
      <c r="F15" s="40">
        <f t="shared" si="2"/>
        <v>0</v>
      </c>
      <c r="G15" s="41"/>
      <c r="H15" s="42"/>
    </row>
    <row r="16" spans="1:11" ht="15" customHeight="1" x14ac:dyDescent="0.35">
      <c r="A16" s="57">
        <f t="shared" si="1"/>
        <v>45176</v>
      </c>
      <c r="B16" s="59"/>
      <c r="C16" s="38"/>
      <c r="D16" s="38"/>
      <c r="E16" s="39"/>
      <c r="F16" s="40">
        <f t="shared" si="2"/>
        <v>0</v>
      </c>
      <c r="G16" s="41"/>
      <c r="H16" s="42"/>
      <c r="K16" s="16"/>
    </row>
    <row r="17" spans="1:8" ht="15" customHeight="1" x14ac:dyDescent="0.35">
      <c r="A17" s="57">
        <f t="shared" si="1"/>
        <v>45177</v>
      </c>
      <c r="B17" s="59"/>
      <c r="C17" s="38"/>
      <c r="D17" s="38"/>
      <c r="E17" s="39"/>
      <c r="F17" s="40">
        <f t="shared" si="2"/>
        <v>0</v>
      </c>
      <c r="G17" s="41"/>
      <c r="H17" s="42"/>
    </row>
    <row r="18" spans="1:8" ht="15" customHeight="1" x14ac:dyDescent="0.35">
      <c r="A18" s="57">
        <f t="shared" si="1"/>
        <v>45178</v>
      </c>
      <c r="B18" s="59"/>
      <c r="C18" s="38"/>
      <c r="D18" s="38"/>
      <c r="E18" s="39"/>
      <c r="F18" s="40">
        <f t="shared" si="2"/>
        <v>0</v>
      </c>
      <c r="G18" s="41"/>
      <c r="H18" s="42"/>
    </row>
    <row r="19" spans="1:8" ht="15" customHeight="1" x14ac:dyDescent="0.35">
      <c r="A19" s="57">
        <f t="shared" si="1"/>
        <v>45179</v>
      </c>
      <c r="B19" s="59"/>
      <c r="C19" s="38"/>
      <c r="D19" s="38"/>
      <c r="E19" s="39"/>
      <c r="F19" s="40">
        <f t="shared" si="2"/>
        <v>0</v>
      </c>
      <c r="G19" s="41"/>
      <c r="H19" s="42"/>
    </row>
    <row r="20" spans="1:8" ht="15" customHeight="1" x14ac:dyDescent="0.35">
      <c r="A20" s="57">
        <f t="shared" si="1"/>
        <v>45180</v>
      </c>
      <c r="B20" s="59"/>
      <c r="C20" s="38"/>
      <c r="D20" s="38"/>
      <c r="E20" s="39"/>
      <c r="F20" s="40">
        <f t="shared" si="2"/>
        <v>0</v>
      </c>
      <c r="G20" s="41"/>
      <c r="H20" s="42"/>
    </row>
    <row r="21" spans="1:8" ht="15" customHeight="1" x14ac:dyDescent="0.35">
      <c r="A21" s="57">
        <f t="shared" si="1"/>
        <v>45181</v>
      </c>
      <c r="B21" s="59"/>
      <c r="C21" s="38"/>
      <c r="D21" s="38"/>
      <c r="E21" s="39"/>
      <c r="F21" s="40">
        <f t="shared" si="2"/>
        <v>0</v>
      </c>
      <c r="G21" s="41"/>
      <c r="H21" s="42"/>
    </row>
    <row r="22" spans="1:8" ht="15" customHeight="1" x14ac:dyDescent="0.35">
      <c r="A22" s="57">
        <f t="shared" si="1"/>
        <v>45182</v>
      </c>
      <c r="B22" s="59"/>
      <c r="C22" s="38"/>
      <c r="D22" s="38"/>
      <c r="E22" s="39"/>
      <c r="F22" s="40">
        <f t="shared" si="2"/>
        <v>0</v>
      </c>
      <c r="G22" s="41"/>
      <c r="H22" s="42"/>
    </row>
    <row r="23" spans="1:8" ht="15" customHeight="1" x14ac:dyDescent="0.35">
      <c r="A23" s="57">
        <f t="shared" si="1"/>
        <v>45183</v>
      </c>
      <c r="B23" s="59"/>
      <c r="C23" s="38"/>
      <c r="D23" s="38"/>
      <c r="E23" s="39"/>
      <c r="F23" s="40">
        <f t="shared" si="2"/>
        <v>0</v>
      </c>
      <c r="G23" s="41"/>
      <c r="H23" s="42"/>
    </row>
    <row r="24" spans="1:8" ht="15" customHeight="1" x14ac:dyDescent="0.35">
      <c r="A24" s="57">
        <f t="shared" si="1"/>
        <v>45184</v>
      </c>
      <c r="B24" s="59"/>
      <c r="C24" s="38"/>
      <c r="D24" s="38"/>
      <c r="E24" s="39"/>
      <c r="F24" s="40">
        <f t="shared" si="2"/>
        <v>0</v>
      </c>
      <c r="G24" s="41"/>
      <c r="H24" s="42"/>
    </row>
    <row r="25" spans="1:8" ht="15" customHeight="1" x14ac:dyDescent="0.35">
      <c r="A25" s="57">
        <f t="shared" si="1"/>
        <v>45185</v>
      </c>
      <c r="B25" s="59"/>
      <c r="C25" s="38"/>
      <c r="D25" s="38"/>
      <c r="E25" s="39"/>
      <c r="F25" s="40">
        <f t="shared" si="2"/>
        <v>0</v>
      </c>
      <c r="G25" s="41"/>
      <c r="H25" s="42"/>
    </row>
    <row r="26" spans="1:8" ht="15" customHeight="1" x14ac:dyDescent="0.35">
      <c r="A26" s="57">
        <f t="shared" si="1"/>
        <v>45186</v>
      </c>
      <c r="B26" s="59"/>
      <c r="C26" s="38"/>
      <c r="D26" s="38"/>
      <c r="E26" s="39"/>
      <c r="F26" s="40">
        <f t="shared" si="2"/>
        <v>0</v>
      </c>
      <c r="G26" s="41"/>
      <c r="H26" s="42"/>
    </row>
    <row r="27" spans="1:8" ht="15" customHeight="1" x14ac:dyDescent="0.35">
      <c r="A27" s="57">
        <f t="shared" si="1"/>
        <v>45187</v>
      </c>
      <c r="B27" s="59"/>
      <c r="C27" s="38"/>
      <c r="D27" s="38"/>
      <c r="E27" s="39"/>
      <c r="F27" s="40">
        <f t="shared" si="2"/>
        <v>0</v>
      </c>
      <c r="G27" s="41"/>
      <c r="H27" s="42"/>
    </row>
    <row r="28" spans="1:8" ht="15" customHeight="1" x14ac:dyDescent="0.35">
      <c r="A28" s="57">
        <f t="shared" si="1"/>
        <v>45188</v>
      </c>
      <c r="B28" s="59"/>
      <c r="C28" s="38"/>
      <c r="D28" s="38"/>
      <c r="E28" s="39"/>
      <c r="F28" s="40">
        <f t="shared" si="2"/>
        <v>0</v>
      </c>
      <c r="G28" s="41"/>
      <c r="H28" s="42"/>
    </row>
    <row r="29" spans="1:8" ht="15" customHeight="1" x14ac:dyDescent="0.35">
      <c r="A29" s="57">
        <f t="shared" si="1"/>
        <v>45189</v>
      </c>
      <c r="B29" s="59"/>
      <c r="C29" s="38"/>
      <c r="D29" s="38"/>
      <c r="E29" s="39"/>
      <c r="F29" s="40">
        <f t="shared" si="2"/>
        <v>0</v>
      </c>
      <c r="G29" s="41"/>
      <c r="H29" s="42"/>
    </row>
    <row r="30" spans="1:8" ht="15" customHeight="1" x14ac:dyDescent="0.35">
      <c r="A30" s="57">
        <f t="shared" si="1"/>
        <v>45190</v>
      </c>
      <c r="B30" s="59"/>
      <c r="C30" s="38"/>
      <c r="D30" s="38"/>
      <c r="E30" s="39"/>
      <c r="F30" s="40">
        <f t="shared" si="2"/>
        <v>0</v>
      </c>
      <c r="G30" s="41"/>
      <c r="H30" s="42"/>
    </row>
    <row r="31" spans="1:8" ht="15" customHeight="1" x14ac:dyDescent="0.35">
      <c r="A31" s="57">
        <f t="shared" si="1"/>
        <v>45191</v>
      </c>
      <c r="B31" s="59"/>
      <c r="C31" s="38"/>
      <c r="D31" s="38"/>
      <c r="E31" s="39"/>
      <c r="F31" s="40">
        <f t="shared" si="2"/>
        <v>0</v>
      </c>
      <c r="G31" s="41"/>
      <c r="H31" s="42"/>
    </row>
    <row r="32" spans="1:8" ht="15" customHeight="1" x14ac:dyDescent="0.35">
      <c r="A32" s="57">
        <f t="shared" si="1"/>
        <v>45192</v>
      </c>
      <c r="B32" s="59"/>
      <c r="C32" s="38"/>
      <c r="D32" s="38"/>
      <c r="E32" s="39"/>
      <c r="F32" s="40">
        <f t="shared" si="2"/>
        <v>0</v>
      </c>
      <c r="G32" s="41"/>
      <c r="H32" s="42"/>
    </row>
    <row r="33" spans="1:8" ht="15" customHeight="1" x14ac:dyDescent="0.35">
      <c r="A33" s="57">
        <f t="shared" si="1"/>
        <v>45193</v>
      </c>
      <c r="B33" s="59"/>
      <c r="C33" s="38"/>
      <c r="D33" s="38"/>
      <c r="E33" s="39"/>
      <c r="F33" s="40">
        <f t="shared" si="2"/>
        <v>0</v>
      </c>
      <c r="G33" s="41"/>
      <c r="H33" s="42"/>
    </row>
    <row r="34" spans="1:8" ht="15" customHeight="1" x14ac:dyDescent="0.35">
      <c r="A34" s="57">
        <f t="shared" si="1"/>
        <v>45194</v>
      </c>
      <c r="B34" s="59"/>
      <c r="C34" s="38"/>
      <c r="D34" s="38"/>
      <c r="E34" s="39"/>
      <c r="F34" s="40">
        <f t="shared" si="2"/>
        <v>0</v>
      </c>
      <c r="G34" s="41"/>
      <c r="H34" s="42"/>
    </row>
    <row r="35" spans="1:8" ht="15" customHeight="1" x14ac:dyDescent="0.35">
      <c r="A35" s="57">
        <f t="shared" si="1"/>
        <v>45195</v>
      </c>
      <c r="B35" s="59"/>
      <c r="C35" s="38"/>
      <c r="D35" s="38"/>
      <c r="E35" s="39"/>
      <c r="F35" s="40">
        <f t="shared" si="2"/>
        <v>0</v>
      </c>
      <c r="G35" s="41"/>
      <c r="H35" s="42"/>
    </row>
    <row r="36" spans="1:8" ht="15" customHeight="1" x14ac:dyDescent="0.35">
      <c r="A36" s="57">
        <f t="shared" si="1"/>
        <v>45196</v>
      </c>
      <c r="B36" s="59"/>
      <c r="C36" s="38"/>
      <c r="D36" s="38"/>
      <c r="E36" s="39"/>
      <c r="F36" s="40">
        <f t="shared" si="2"/>
        <v>0</v>
      </c>
      <c r="G36" s="41"/>
      <c r="H36" s="42"/>
    </row>
    <row r="37" spans="1:8" ht="15" customHeight="1" x14ac:dyDescent="0.35">
      <c r="A37" s="57">
        <f t="shared" si="1"/>
        <v>45197</v>
      </c>
      <c r="B37" s="59"/>
      <c r="C37" s="38"/>
      <c r="D37" s="38"/>
      <c r="E37" s="39"/>
      <c r="F37" s="40">
        <f t="shared" si="2"/>
        <v>0</v>
      </c>
      <c r="G37" s="41"/>
      <c r="H37" s="42"/>
    </row>
    <row r="38" spans="1:8" ht="15" customHeight="1" x14ac:dyDescent="0.35">
      <c r="A38" s="57">
        <f t="shared" si="1"/>
        <v>45198</v>
      </c>
      <c r="B38" s="59"/>
      <c r="C38" s="38"/>
      <c r="D38" s="38"/>
      <c r="E38" s="39"/>
      <c r="F38" s="40">
        <f t="shared" si="2"/>
        <v>0</v>
      </c>
      <c r="G38" s="41"/>
      <c r="H38" s="42"/>
    </row>
    <row r="39" spans="1:8" ht="15" customHeight="1" x14ac:dyDescent="0.35">
      <c r="A39" s="57">
        <f t="shared" si="1"/>
        <v>45199</v>
      </c>
      <c r="B39" s="59"/>
      <c r="C39" s="38"/>
      <c r="D39" s="38"/>
      <c r="E39" s="39">
        <f t="shared" si="0"/>
        <v>0</v>
      </c>
      <c r="F39" s="40">
        <f t="shared" si="2"/>
        <v>0</v>
      </c>
      <c r="G39" s="41"/>
      <c r="H39" s="42"/>
    </row>
    <row r="40" spans="1:8" ht="15" customHeight="1" x14ac:dyDescent="0.35">
      <c r="A40" s="57"/>
      <c r="B40" s="59"/>
      <c r="C40" s="38"/>
      <c r="D40" s="38"/>
      <c r="E40" s="39"/>
      <c r="F40" s="40"/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40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25</v>
      </c>
      <c r="C43" s="50">
        <f>srpen!C43+září!C42</f>
        <v>0</v>
      </c>
      <c r="D43" s="50">
        <f>srpen!D43+září!D42</f>
        <v>0</v>
      </c>
      <c r="E43" s="51">
        <f>C43+D43</f>
        <v>0</v>
      </c>
      <c r="F43" s="51">
        <f>F39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0:H39">
    <cfRule type="expression" dxfId="17" priority="1">
      <formula>OR(WEEKDAY($A10,2)=6,WEEKDAY($A10,2)=7)</formula>
    </cfRule>
  </conditionalFormatting>
  <pageMargins left="0.7" right="0.7" top="0.75" bottom="0.75" header="0.3" footer="0.3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110" zoomScaleNormal="110" workbookViewId="0">
      <selection activeCell="D24" sqref="D24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10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září!A39</f>
        <v>45199</v>
      </c>
      <c r="B8" s="13"/>
      <c r="C8" s="32">
        <f>září!C43</f>
        <v>0</v>
      </c>
      <c r="D8" s="32">
        <f>září!D43</f>
        <v>0</v>
      </c>
      <c r="E8" s="32">
        <f>září!E43</f>
        <v>0</v>
      </c>
      <c r="F8" s="32">
        <f>září!F43</f>
        <v>0</v>
      </c>
      <c r="G8" s="33">
        <f>září!G43</f>
        <v>0</v>
      </c>
      <c r="H8" s="33">
        <f>září!H43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45200</v>
      </c>
      <c r="B10" s="59"/>
      <c r="C10" s="38"/>
      <c r="D10" s="38"/>
      <c r="E10" s="39">
        <f>C10+D10</f>
        <v>0</v>
      </c>
      <c r="F10" s="40">
        <f>E10+F8</f>
        <v>0</v>
      </c>
      <c r="G10" s="41"/>
      <c r="H10" s="42"/>
    </row>
    <row r="11" spans="1:11" ht="15" customHeight="1" x14ac:dyDescent="0.35">
      <c r="A11" s="57">
        <f>A10+1</f>
        <v>45201</v>
      </c>
      <c r="B11" s="59"/>
      <c r="C11" s="38"/>
      <c r="D11" s="38"/>
      <c r="E11" s="39">
        <f t="shared" ref="E11:E40" si="0">C11+D11</f>
        <v>0</v>
      </c>
      <c r="F11" s="40">
        <f>F10+E11</f>
        <v>0</v>
      </c>
      <c r="G11" s="41"/>
      <c r="H11" s="42"/>
    </row>
    <row r="12" spans="1:11" ht="15" customHeight="1" x14ac:dyDescent="0.35">
      <c r="A12" s="57">
        <f t="shared" ref="A12:A40" si="1">A11+1</f>
        <v>45202</v>
      </c>
      <c r="B12" s="59"/>
      <c r="C12" s="38"/>
      <c r="D12" s="38"/>
      <c r="E12" s="39">
        <f t="shared" si="0"/>
        <v>0</v>
      </c>
      <c r="F12" s="40">
        <f t="shared" ref="F12:F40" si="2">F11+E12</f>
        <v>0</v>
      </c>
      <c r="G12" s="41"/>
      <c r="H12" s="42"/>
    </row>
    <row r="13" spans="1:11" ht="15" customHeight="1" x14ac:dyDescent="0.35">
      <c r="A13" s="57">
        <f t="shared" si="1"/>
        <v>45203</v>
      </c>
      <c r="B13" s="59"/>
      <c r="C13" s="38"/>
      <c r="D13" s="38"/>
      <c r="E13" s="39">
        <f t="shared" si="0"/>
        <v>0</v>
      </c>
      <c r="F13" s="40">
        <f t="shared" si="2"/>
        <v>0</v>
      </c>
      <c r="G13" s="41"/>
      <c r="H13" s="42"/>
    </row>
    <row r="14" spans="1:11" ht="15" customHeight="1" x14ac:dyDescent="0.35">
      <c r="A14" s="57">
        <f t="shared" si="1"/>
        <v>45204</v>
      </c>
      <c r="B14" s="59"/>
      <c r="C14" s="38"/>
      <c r="D14" s="38"/>
      <c r="E14" s="39">
        <f t="shared" si="0"/>
        <v>0</v>
      </c>
      <c r="F14" s="40">
        <f t="shared" si="2"/>
        <v>0</v>
      </c>
      <c r="G14" s="41"/>
      <c r="H14" s="42"/>
    </row>
    <row r="15" spans="1:11" ht="15" customHeight="1" x14ac:dyDescent="0.35">
      <c r="A15" s="57">
        <f t="shared" si="1"/>
        <v>45205</v>
      </c>
      <c r="B15" s="59"/>
      <c r="C15" s="38"/>
      <c r="D15" s="38"/>
      <c r="E15" s="39">
        <f t="shared" si="0"/>
        <v>0</v>
      </c>
      <c r="F15" s="40">
        <f t="shared" si="2"/>
        <v>0</v>
      </c>
      <c r="G15" s="41"/>
      <c r="H15" s="42"/>
    </row>
    <row r="16" spans="1:11" ht="15" customHeight="1" x14ac:dyDescent="0.35">
      <c r="A16" s="57">
        <f t="shared" si="1"/>
        <v>45206</v>
      </c>
      <c r="B16" s="59"/>
      <c r="C16" s="38"/>
      <c r="D16" s="38"/>
      <c r="E16" s="39">
        <f t="shared" si="0"/>
        <v>0</v>
      </c>
      <c r="F16" s="40">
        <f t="shared" si="2"/>
        <v>0</v>
      </c>
      <c r="G16" s="41"/>
      <c r="H16" s="42"/>
      <c r="K16" s="16"/>
    </row>
    <row r="17" spans="1:8" ht="15" customHeight="1" x14ac:dyDescent="0.35">
      <c r="A17" s="57">
        <f t="shared" si="1"/>
        <v>45207</v>
      </c>
      <c r="B17" s="59"/>
      <c r="C17" s="38"/>
      <c r="D17" s="38"/>
      <c r="E17" s="39">
        <f t="shared" si="0"/>
        <v>0</v>
      </c>
      <c r="F17" s="40">
        <f t="shared" si="2"/>
        <v>0</v>
      </c>
      <c r="G17" s="41"/>
      <c r="H17" s="42"/>
    </row>
    <row r="18" spans="1:8" ht="15" customHeight="1" x14ac:dyDescent="0.35">
      <c r="A18" s="57">
        <f t="shared" si="1"/>
        <v>45208</v>
      </c>
      <c r="B18" s="59"/>
      <c r="C18" s="38"/>
      <c r="D18" s="38"/>
      <c r="E18" s="39">
        <f t="shared" si="0"/>
        <v>0</v>
      </c>
      <c r="F18" s="40">
        <f t="shared" si="2"/>
        <v>0</v>
      </c>
      <c r="G18" s="41"/>
      <c r="H18" s="42"/>
    </row>
    <row r="19" spans="1:8" ht="15" customHeight="1" x14ac:dyDescent="0.35">
      <c r="A19" s="57">
        <f t="shared" si="1"/>
        <v>45209</v>
      </c>
      <c r="B19" s="59"/>
      <c r="C19" s="38"/>
      <c r="D19" s="38"/>
      <c r="E19" s="39">
        <f t="shared" si="0"/>
        <v>0</v>
      </c>
      <c r="F19" s="40">
        <f t="shared" si="2"/>
        <v>0</v>
      </c>
      <c r="G19" s="41"/>
      <c r="H19" s="42"/>
    </row>
    <row r="20" spans="1:8" ht="15" customHeight="1" x14ac:dyDescent="0.35">
      <c r="A20" s="57">
        <f t="shared" si="1"/>
        <v>45210</v>
      </c>
      <c r="B20" s="59"/>
      <c r="C20" s="38"/>
      <c r="D20" s="38"/>
      <c r="E20" s="39">
        <f t="shared" si="0"/>
        <v>0</v>
      </c>
      <c r="F20" s="40">
        <f t="shared" si="2"/>
        <v>0</v>
      </c>
      <c r="G20" s="41"/>
      <c r="H20" s="42"/>
    </row>
    <row r="21" spans="1:8" ht="15" customHeight="1" x14ac:dyDescent="0.35">
      <c r="A21" s="57">
        <f t="shared" si="1"/>
        <v>45211</v>
      </c>
      <c r="B21" s="59"/>
      <c r="C21" s="38"/>
      <c r="D21" s="38"/>
      <c r="E21" s="39">
        <f t="shared" si="0"/>
        <v>0</v>
      </c>
      <c r="F21" s="40">
        <f t="shared" si="2"/>
        <v>0</v>
      </c>
      <c r="G21" s="41"/>
      <c r="H21" s="42"/>
    </row>
    <row r="22" spans="1:8" ht="15" customHeight="1" x14ac:dyDescent="0.35">
      <c r="A22" s="57">
        <f t="shared" si="1"/>
        <v>45212</v>
      </c>
      <c r="B22" s="59"/>
      <c r="C22" s="38"/>
      <c r="D22" s="38"/>
      <c r="E22" s="39">
        <f t="shared" si="0"/>
        <v>0</v>
      </c>
      <c r="F22" s="40">
        <f t="shared" si="2"/>
        <v>0</v>
      </c>
      <c r="G22" s="41"/>
      <c r="H22" s="42"/>
    </row>
    <row r="23" spans="1:8" ht="15" customHeight="1" x14ac:dyDescent="0.35">
      <c r="A23" s="57">
        <f t="shared" si="1"/>
        <v>45213</v>
      </c>
      <c r="B23" s="59"/>
      <c r="C23" s="38"/>
      <c r="D23" s="38"/>
      <c r="E23" s="39">
        <f t="shared" si="0"/>
        <v>0</v>
      </c>
      <c r="F23" s="40">
        <f t="shared" si="2"/>
        <v>0</v>
      </c>
      <c r="G23" s="41"/>
      <c r="H23" s="42"/>
    </row>
    <row r="24" spans="1:8" ht="15" customHeight="1" x14ac:dyDescent="0.35">
      <c r="A24" s="57">
        <f t="shared" si="1"/>
        <v>45214</v>
      </c>
      <c r="B24" s="59"/>
      <c r="C24" s="38"/>
      <c r="D24" s="38"/>
      <c r="E24" s="39">
        <f t="shared" si="0"/>
        <v>0</v>
      </c>
      <c r="F24" s="40">
        <f t="shared" si="2"/>
        <v>0</v>
      </c>
      <c r="G24" s="41"/>
      <c r="H24" s="42"/>
    </row>
    <row r="25" spans="1:8" ht="15" customHeight="1" x14ac:dyDescent="0.35">
      <c r="A25" s="57">
        <f t="shared" si="1"/>
        <v>45215</v>
      </c>
      <c r="B25" s="59"/>
      <c r="C25" s="38"/>
      <c r="D25" s="38"/>
      <c r="E25" s="39">
        <f t="shared" si="0"/>
        <v>0</v>
      </c>
      <c r="F25" s="40">
        <f t="shared" si="2"/>
        <v>0</v>
      </c>
      <c r="G25" s="41"/>
      <c r="H25" s="42"/>
    </row>
    <row r="26" spans="1:8" ht="15" customHeight="1" x14ac:dyDescent="0.35">
      <c r="A26" s="57">
        <f t="shared" si="1"/>
        <v>45216</v>
      </c>
      <c r="B26" s="59"/>
      <c r="C26" s="38"/>
      <c r="D26" s="38"/>
      <c r="E26" s="39">
        <f t="shared" si="0"/>
        <v>0</v>
      </c>
      <c r="F26" s="40">
        <f t="shared" si="2"/>
        <v>0</v>
      </c>
      <c r="G26" s="41"/>
      <c r="H26" s="42"/>
    </row>
    <row r="27" spans="1:8" ht="15" customHeight="1" x14ac:dyDescent="0.35">
      <c r="A27" s="57">
        <f t="shared" si="1"/>
        <v>45217</v>
      </c>
      <c r="B27" s="59"/>
      <c r="C27" s="38"/>
      <c r="D27" s="38"/>
      <c r="E27" s="39">
        <f t="shared" si="0"/>
        <v>0</v>
      </c>
      <c r="F27" s="40">
        <f t="shared" si="2"/>
        <v>0</v>
      </c>
      <c r="G27" s="41"/>
      <c r="H27" s="42"/>
    </row>
    <row r="28" spans="1:8" ht="15" customHeight="1" x14ac:dyDescent="0.35">
      <c r="A28" s="57">
        <f t="shared" si="1"/>
        <v>45218</v>
      </c>
      <c r="B28" s="59"/>
      <c r="C28" s="38"/>
      <c r="D28" s="38"/>
      <c r="E28" s="39">
        <f t="shared" si="0"/>
        <v>0</v>
      </c>
      <c r="F28" s="40">
        <f t="shared" si="2"/>
        <v>0</v>
      </c>
      <c r="G28" s="41"/>
      <c r="H28" s="42"/>
    </row>
    <row r="29" spans="1:8" ht="15" customHeight="1" x14ac:dyDescent="0.35">
      <c r="A29" s="57">
        <f t="shared" si="1"/>
        <v>45219</v>
      </c>
      <c r="B29" s="59"/>
      <c r="C29" s="38"/>
      <c r="D29" s="38"/>
      <c r="E29" s="39">
        <f t="shared" si="0"/>
        <v>0</v>
      </c>
      <c r="F29" s="40">
        <f t="shared" si="2"/>
        <v>0</v>
      </c>
      <c r="G29" s="41"/>
      <c r="H29" s="42"/>
    </row>
    <row r="30" spans="1:8" ht="15" customHeight="1" x14ac:dyDescent="0.35">
      <c r="A30" s="57">
        <f t="shared" si="1"/>
        <v>45220</v>
      </c>
      <c r="B30" s="59"/>
      <c r="C30" s="38"/>
      <c r="D30" s="38"/>
      <c r="E30" s="39">
        <f t="shared" si="0"/>
        <v>0</v>
      </c>
      <c r="F30" s="40">
        <f t="shared" si="2"/>
        <v>0</v>
      </c>
      <c r="G30" s="41"/>
      <c r="H30" s="42"/>
    </row>
    <row r="31" spans="1:8" ht="15" customHeight="1" x14ac:dyDescent="0.35">
      <c r="A31" s="57">
        <f t="shared" si="1"/>
        <v>45221</v>
      </c>
      <c r="B31" s="59"/>
      <c r="C31" s="38"/>
      <c r="D31" s="38"/>
      <c r="E31" s="39">
        <f t="shared" si="0"/>
        <v>0</v>
      </c>
      <c r="F31" s="40">
        <f t="shared" si="2"/>
        <v>0</v>
      </c>
      <c r="G31" s="41"/>
      <c r="H31" s="42"/>
    </row>
    <row r="32" spans="1:8" ht="15" customHeight="1" x14ac:dyDescent="0.35">
      <c r="A32" s="57">
        <f t="shared" si="1"/>
        <v>45222</v>
      </c>
      <c r="B32" s="59"/>
      <c r="C32" s="38"/>
      <c r="D32" s="38"/>
      <c r="E32" s="39">
        <f t="shared" si="0"/>
        <v>0</v>
      </c>
      <c r="F32" s="40">
        <f t="shared" si="2"/>
        <v>0</v>
      </c>
      <c r="G32" s="41"/>
      <c r="H32" s="42"/>
    </row>
    <row r="33" spans="1:8" ht="15" customHeight="1" x14ac:dyDescent="0.35">
      <c r="A33" s="57">
        <f t="shared" si="1"/>
        <v>45223</v>
      </c>
      <c r="B33" s="59"/>
      <c r="C33" s="38"/>
      <c r="D33" s="38"/>
      <c r="E33" s="39">
        <f t="shared" si="0"/>
        <v>0</v>
      </c>
      <c r="F33" s="40">
        <f t="shared" si="2"/>
        <v>0</v>
      </c>
      <c r="G33" s="41"/>
      <c r="H33" s="42"/>
    </row>
    <row r="34" spans="1:8" ht="15" customHeight="1" x14ac:dyDescent="0.35">
      <c r="A34" s="57">
        <f t="shared" si="1"/>
        <v>45224</v>
      </c>
      <c r="B34" s="59"/>
      <c r="C34" s="38"/>
      <c r="D34" s="38"/>
      <c r="E34" s="39">
        <f t="shared" si="0"/>
        <v>0</v>
      </c>
      <c r="F34" s="40">
        <f t="shared" si="2"/>
        <v>0</v>
      </c>
      <c r="G34" s="41"/>
      <c r="H34" s="42"/>
    </row>
    <row r="35" spans="1:8" ht="15" customHeight="1" x14ac:dyDescent="0.35">
      <c r="A35" s="57">
        <f t="shared" si="1"/>
        <v>45225</v>
      </c>
      <c r="B35" s="59"/>
      <c r="C35" s="38"/>
      <c r="D35" s="38"/>
      <c r="E35" s="39">
        <f t="shared" si="0"/>
        <v>0</v>
      </c>
      <c r="F35" s="40">
        <f t="shared" si="2"/>
        <v>0</v>
      </c>
      <c r="G35" s="41"/>
      <c r="H35" s="42"/>
    </row>
    <row r="36" spans="1:8" ht="15" customHeight="1" x14ac:dyDescent="0.35">
      <c r="A36" s="57">
        <f t="shared" si="1"/>
        <v>45226</v>
      </c>
      <c r="B36" s="59"/>
      <c r="C36" s="38"/>
      <c r="D36" s="38"/>
      <c r="E36" s="39">
        <f t="shared" si="0"/>
        <v>0</v>
      </c>
      <c r="F36" s="40">
        <f t="shared" si="2"/>
        <v>0</v>
      </c>
      <c r="G36" s="41"/>
      <c r="H36" s="42"/>
    </row>
    <row r="37" spans="1:8" ht="15" customHeight="1" x14ac:dyDescent="0.35">
      <c r="A37" s="57">
        <f t="shared" si="1"/>
        <v>45227</v>
      </c>
      <c r="B37" s="59"/>
      <c r="C37" s="38"/>
      <c r="D37" s="38"/>
      <c r="E37" s="39">
        <f t="shared" si="0"/>
        <v>0</v>
      </c>
      <c r="F37" s="40">
        <f t="shared" si="2"/>
        <v>0</v>
      </c>
      <c r="G37" s="41"/>
      <c r="H37" s="42"/>
    </row>
    <row r="38" spans="1:8" ht="15" customHeight="1" x14ac:dyDescent="0.35">
      <c r="A38" s="57">
        <f t="shared" si="1"/>
        <v>45228</v>
      </c>
      <c r="B38" s="59"/>
      <c r="C38" s="38"/>
      <c r="D38" s="38"/>
      <c r="E38" s="39">
        <f t="shared" si="0"/>
        <v>0</v>
      </c>
      <c r="F38" s="40">
        <f t="shared" si="2"/>
        <v>0</v>
      </c>
      <c r="G38" s="41"/>
      <c r="H38" s="42"/>
    </row>
    <row r="39" spans="1:8" ht="15" customHeight="1" x14ac:dyDescent="0.35">
      <c r="A39" s="57">
        <f t="shared" si="1"/>
        <v>45229</v>
      </c>
      <c r="B39" s="59"/>
      <c r="C39" s="38"/>
      <c r="D39" s="38"/>
      <c r="E39" s="39">
        <f t="shared" si="0"/>
        <v>0</v>
      </c>
      <c r="F39" s="40">
        <f t="shared" si="2"/>
        <v>0</v>
      </c>
      <c r="G39" s="41"/>
      <c r="H39" s="42"/>
    </row>
    <row r="40" spans="1:8" ht="15" customHeight="1" x14ac:dyDescent="0.35">
      <c r="A40" s="57">
        <f t="shared" si="1"/>
        <v>45230</v>
      </c>
      <c r="B40" s="59"/>
      <c r="C40" s="38"/>
      <c r="D40" s="38"/>
      <c r="E40" s="39">
        <f t="shared" si="0"/>
        <v>0</v>
      </c>
      <c r="F40" s="40">
        <f t="shared" si="2"/>
        <v>0</v>
      </c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41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26</v>
      </c>
      <c r="C43" s="50">
        <f>září!C43+říjen!C42</f>
        <v>0</v>
      </c>
      <c r="D43" s="50">
        <f>září!D43+říjen!D42</f>
        <v>0</v>
      </c>
      <c r="E43" s="51">
        <f>C43+D43</f>
        <v>0</v>
      </c>
      <c r="F43" s="51">
        <f>F40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>
        <f ca="1">TODAY()</f>
        <v>44939</v>
      </c>
      <c r="C48" s="6" t="s">
        <v>11</v>
      </c>
      <c r="D48" s="5">
        <f>AUTO!B6</f>
        <v>0</v>
      </c>
    </row>
  </sheetData>
  <sheetProtection sheet="1" selectLockedCells="1"/>
  <mergeCells count="2">
    <mergeCell ref="A1:H1"/>
    <mergeCell ref="F3:H3"/>
  </mergeCells>
  <conditionalFormatting sqref="A10 C10:H10 A11:H15 A16 C16:H16 A17:H25 A26 C26:H26 A27:H30 A31:A32 C31:H32 A33:H40">
    <cfRule type="expression" dxfId="16" priority="6">
      <formula>OR(WEEKDAY($A10,2)=6,WEEKDAY($A10,2)=7)</formula>
    </cfRule>
  </conditionalFormatting>
  <conditionalFormatting sqref="B10">
    <cfRule type="expression" dxfId="15" priority="5">
      <formula>OR(WEEKDAY($A10,2)=6,WEEKDAY($A10,2)=7)</formula>
    </cfRule>
  </conditionalFormatting>
  <conditionalFormatting sqref="B16">
    <cfRule type="expression" dxfId="14" priority="4">
      <formula>OR(WEEKDAY($A16,2)=6,WEEKDAY($A16,2)=7)</formula>
    </cfRule>
  </conditionalFormatting>
  <conditionalFormatting sqref="B26">
    <cfRule type="expression" dxfId="13" priority="3">
      <formula>OR(WEEKDAY($A26,2)=6,WEEKDAY($A26,2)=7)</formula>
    </cfRule>
  </conditionalFormatting>
  <conditionalFormatting sqref="B31">
    <cfRule type="expression" dxfId="12" priority="2">
      <formula>OR(WEEKDAY($A31,2)=6,WEEKDAY($A31,2)=7)</formula>
    </cfRule>
  </conditionalFormatting>
  <conditionalFormatting sqref="B32">
    <cfRule type="expression" dxfId="11" priority="1">
      <formula>OR(WEEKDAY($A32,2)=6,WEEKDAY($A32,2)=7)</formula>
    </cfRule>
  </conditionalFormatting>
  <pageMargins left="0.7" right="0.7" top="0.75" bottom="0.75" header="0.3" footer="0.3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2" zoomScale="110" zoomScaleNormal="110" workbookViewId="0">
      <selection activeCell="G34" sqref="G34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11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říjen!A40</f>
        <v>45230</v>
      </c>
      <c r="B8" s="13"/>
      <c r="C8" s="32">
        <f>říjen!C43</f>
        <v>0</v>
      </c>
      <c r="D8" s="32">
        <f>říjen!D43</f>
        <v>0</v>
      </c>
      <c r="E8" s="32">
        <f>říjen!E43</f>
        <v>0</v>
      </c>
      <c r="F8" s="32">
        <f>říjen!F43</f>
        <v>0</v>
      </c>
      <c r="G8" s="33">
        <f>říjen!G43</f>
        <v>0</v>
      </c>
      <c r="H8" s="33">
        <f>říjen!H43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45231</v>
      </c>
      <c r="B10" s="59"/>
      <c r="C10" s="38"/>
      <c r="D10" s="38"/>
      <c r="E10" s="39">
        <f>C10+D10</f>
        <v>0</v>
      </c>
      <c r="F10" s="40">
        <f>E10+F8</f>
        <v>0</v>
      </c>
      <c r="G10" s="41"/>
      <c r="H10" s="42"/>
    </row>
    <row r="11" spans="1:11" ht="15" customHeight="1" x14ac:dyDescent="0.35">
      <c r="A11" s="57">
        <f>A10+1</f>
        <v>45232</v>
      </c>
      <c r="B11" s="59"/>
      <c r="C11" s="38"/>
      <c r="D11" s="38"/>
      <c r="E11" s="39">
        <f t="shared" ref="E11:E39" si="0">C11+D11</f>
        <v>0</v>
      </c>
      <c r="F11" s="40">
        <f>F10+E11</f>
        <v>0</v>
      </c>
      <c r="G11" s="41"/>
      <c r="H11" s="42"/>
    </row>
    <row r="12" spans="1:11" ht="15" customHeight="1" x14ac:dyDescent="0.35">
      <c r="A12" s="57">
        <f t="shared" ref="A12:A39" si="1">A11+1</f>
        <v>45233</v>
      </c>
      <c r="B12" s="59"/>
      <c r="C12" s="38"/>
      <c r="D12" s="38"/>
      <c r="E12" s="39">
        <f t="shared" si="0"/>
        <v>0</v>
      </c>
      <c r="F12" s="40">
        <f t="shared" ref="F12:F39" si="2">F11+E12</f>
        <v>0</v>
      </c>
      <c r="G12" s="41"/>
      <c r="H12" s="42"/>
    </row>
    <row r="13" spans="1:11" ht="15" customHeight="1" x14ac:dyDescent="0.35">
      <c r="A13" s="57">
        <f t="shared" si="1"/>
        <v>45234</v>
      </c>
      <c r="B13" s="59"/>
      <c r="C13" s="38"/>
      <c r="D13" s="38"/>
      <c r="E13" s="39">
        <f t="shared" si="0"/>
        <v>0</v>
      </c>
      <c r="F13" s="40">
        <f t="shared" si="2"/>
        <v>0</v>
      </c>
      <c r="G13" s="41"/>
      <c r="H13" s="42"/>
    </row>
    <row r="14" spans="1:11" ht="15" customHeight="1" x14ac:dyDescent="0.35">
      <c r="A14" s="57">
        <f t="shared" si="1"/>
        <v>45235</v>
      </c>
      <c r="B14" s="59"/>
      <c r="C14" s="38"/>
      <c r="D14" s="38"/>
      <c r="E14" s="39">
        <f t="shared" si="0"/>
        <v>0</v>
      </c>
      <c r="F14" s="40">
        <f t="shared" si="2"/>
        <v>0</v>
      </c>
      <c r="G14" s="41"/>
      <c r="H14" s="42"/>
    </row>
    <row r="15" spans="1:11" ht="15" customHeight="1" x14ac:dyDescent="0.35">
      <c r="A15" s="57">
        <f t="shared" si="1"/>
        <v>45236</v>
      </c>
      <c r="B15" s="59"/>
      <c r="C15" s="38"/>
      <c r="D15" s="38"/>
      <c r="E15" s="39">
        <f t="shared" si="0"/>
        <v>0</v>
      </c>
      <c r="F15" s="40">
        <f t="shared" si="2"/>
        <v>0</v>
      </c>
      <c r="G15" s="41"/>
      <c r="H15" s="42"/>
    </row>
    <row r="16" spans="1:11" ht="15" customHeight="1" x14ac:dyDescent="0.35">
      <c r="A16" s="57">
        <f t="shared" si="1"/>
        <v>45237</v>
      </c>
      <c r="B16" s="59"/>
      <c r="C16" s="38"/>
      <c r="D16" s="38"/>
      <c r="E16" s="39">
        <f t="shared" si="0"/>
        <v>0</v>
      </c>
      <c r="F16" s="40">
        <f t="shared" si="2"/>
        <v>0</v>
      </c>
      <c r="G16" s="41"/>
      <c r="H16" s="42"/>
      <c r="K16" s="16"/>
    </row>
    <row r="17" spans="1:8" ht="15" customHeight="1" x14ac:dyDescent="0.35">
      <c r="A17" s="57">
        <f t="shared" si="1"/>
        <v>45238</v>
      </c>
      <c r="B17" s="59"/>
      <c r="C17" s="38"/>
      <c r="D17" s="38"/>
      <c r="E17" s="39">
        <f t="shared" si="0"/>
        <v>0</v>
      </c>
      <c r="F17" s="40">
        <f t="shared" si="2"/>
        <v>0</v>
      </c>
      <c r="G17" s="41"/>
      <c r="H17" s="42"/>
    </row>
    <row r="18" spans="1:8" ht="15" customHeight="1" x14ac:dyDescent="0.35">
      <c r="A18" s="57">
        <f t="shared" si="1"/>
        <v>45239</v>
      </c>
      <c r="B18" s="59"/>
      <c r="C18" s="38"/>
      <c r="D18" s="38"/>
      <c r="E18" s="39">
        <f t="shared" si="0"/>
        <v>0</v>
      </c>
      <c r="F18" s="40">
        <f t="shared" si="2"/>
        <v>0</v>
      </c>
      <c r="G18" s="41"/>
      <c r="H18" s="42"/>
    </row>
    <row r="19" spans="1:8" ht="15" customHeight="1" x14ac:dyDescent="0.35">
      <c r="A19" s="57">
        <f t="shared" si="1"/>
        <v>45240</v>
      </c>
      <c r="B19" s="59"/>
      <c r="C19" s="38"/>
      <c r="D19" s="38"/>
      <c r="E19" s="39">
        <f t="shared" si="0"/>
        <v>0</v>
      </c>
      <c r="F19" s="40">
        <f t="shared" si="2"/>
        <v>0</v>
      </c>
      <c r="G19" s="41"/>
      <c r="H19" s="42"/>
    </row>
    <row r="20" spans="1:8" ht="15" customHeight="1" x14ac:dyDescent="0.35">
      <c r="A20" s="57">
        <f t="shared" si="1"/>
        <v>45241</v>
      </c>
      <c r="B20" s="59"/>
      <c r="C20" s="38"/>
      <c r="D20" s="38"/>
      <c r="E20" s="39">
        <f t="shared" si="0"/>
        <v>0</v>
      </c>
      <c r="F20" s="40">
        <f t="shared" si="2"/>
        <v>0</v>
      </c>
      <c r="G20" s="41"/>
      <c r="H20" s="42"/>
    </row>
    <row r="21" spans="1:8" ht="15" customHeight="1" x14ac:dyDescent="0.35">
      <c r="A21" s="57">
        <f t="shared" si="1"/>
        <v>45242</v>
      </c>
      <c r="B21" s="59"/>
      <c r="C21" s="38"/>
      <c r="D21" s="38"/>
      <c r="E21" s="39">
        <f>C21+D21</f>
        <v>0</v>
      </c>
      <c r="F21" s="40">
        <f t="shared" si="2"/>
        <v>0</v>
      </c>
      <c r="G21" s="41"/>
      <c r="H21" s="42"/>
    </row>
    <row r="22" spans="1:8" ht="15" customHeight="1" x14ac:dyDescent="0.35">
      <c r="A22" s="57">
        <f t="shared" si="1"/>
        <v>45243</v>
      </c>
      <c r="B22" s="59"/>
      <c r="C22" s="38"/>
      <c r="D22" s="38"/>
      <c r="E22" s="39">
        <f t="shared" si="0"/>
        <v>0</v>
      </c>
      <c r="F22" s="40">
        <f t="shared" si="2"/>
        <v>0</v>
      </c>
      <c r="G22" s="41"/>
      <c r="H22" s="42"/>
    </row>
    <row r="23" spans="1:8" ht="15" customHeight="1" x14ac:dyDescent="0.35">
      <c r="A23" s="57">
        <f t="shared" si="1"/>
        <v>45244</v>
      </c>
      <c r="B23" s="59"/>
      <c r="C23" s="38"/>
      <c r="D23" s="38"/>
      <c r="E23" s="39">
        <f>C23+D23</f>
        <v>0</v>
      </c>
      <c r="F23" s="40">
        <f t="shared" si="2"/>
        <v>0</v>
      </c>
      <c r="G23" s="41"/>
      <c r="H23" s="42"/>
    </row>
    <row r="24" spans="1:8" ht="15" customHeight="1" x14ac:dyDescent="0.35">
      <c r="A24" s="57">
        <f t="shared" si="1"/>
        <v>45245</v>
      </c>
      <c r="B24" s="59"/>
      <c r="C24" s="38"/>
      <c r="D24" s="38"/>
      <c r="E24" s="39">
        <f t="shared" si="0"/>
        <v>0</v>
      </c>
      <c r="F24" s="40">
        <f t="shared" si="2"/>
        <v>0</v>
      </c>
      <c r="G24" s="41"/>
      <c r="H24" s="42"/>
    </row>
    <row r="25" spans="1:8" ht="15" customHeight="1" x14ac:dyDescent="0.35">
      <c r="A25" s="57">
        <f t="shared" si="1"/>
        <v>45246</v>
      </c>
      <c r="B25" s="59"/>
      <c r="C25" s="38"/>
      <c r="D25" s="38"/>
      <c r="E25" s="39">
        <f t="shared" si="0"/>
        <v>0</v>
      </c>
      <c r="F25" s="40">
        <f t="shared" si="2"/>
        <v>0</v>
      </c>
      <c r="G25" s="41"/>
      <c r="H25" s="42"/>
    </row>
    <row r="26" spans="1:8" ht="15" customHeight="1" x14ac:dyDescent="0.35">
      <c r="A26" s="57">
        <f t="shared" si="1"/>
        <v>45247</v>
      </c>
      <c r="B26" s="59"/>
      <c r="C26" s="38"/>
      <c r="D26" s="38"/>
      <c r="E26" s="39">
        <f t="shared" si="0"/>
        <v>0</v>
      </c>
      <c r="F26" s="40">
        <f t="shared" si="2"/>
        <v>0</v>
      </c>
      <c r="G26" s="41"/>
      <c r="H26" s="42"/>
    </row>
    <row r="27" spans="1:8" ht="15" customHeight="1" x14ac:dyDescent="0.35">
      <c r="A27" s="57">
        <f t="shared" si="1"/>
        <v>45248</v>
      </c>
      <c r="B27" s="59"/>
      <c r="C27" s="38"/>
      <c r="D27" s="38"/>
      <c r="E27" s="39">
        <f t="shared" si="0"/>
        <v>0</v>
      </c>
      <c r="F27" s="40">
        <f t="shared" si="2"/>
        <v>0</v>
      </c>
      <c r="G27" s="41"/>
      <c r="H27" s="42"/>
    </row>
    <row r="28" spans="1:8" ht="15" customHeight="1" x14ac:dyDescent="0.35">
      <c r="A28" s="57">
        <f t="shared" si="1"/>
        <v>45249</v>
      </c>
      <c r="B28" s="59"/>
      <c r="C28" s="38"/>
      <c r="D28" s="38"/>
      <c r="E28" s="39">
        <f t="shared" si="0"/>
        <v>0</v>
      </c>
      <c r="F28" s="40">
        <f t="shared" si="2"/>
        <v>0</v>
      </c>
      <c r="G28" s="41"/>
      <c r="H28" s="42"/>
    </row>
    <row r="29" spans="1:8" ht="15" customHeight="1" x14ac:dyDescent="0.35">
      <c r="A29" s="57">
        <f t="shared" si="1"/>
        <v>45250</v>
      </c>
      <c r="B29" s="59"/>
      <c r="C29" s="38"/>
      <c r="D29" s="38"/>
      <c r="E29" s="39">
        <f t="shared" si="0"/>
        <v>0</v>
      </c>
      <c r="F29" s="40">
        <f t="shared" si="2"/>
        <v>0</v>
      </c>
      <c r="G29" s="41"/>
      <c r="H29" s="42"/>
    </row>
    <row r="30" spans="1:8" ht="15" customHeight="1" x14ac:dyDescent="0.35">
      <c r="A30" s="57">
        <f t="shared" si="1"/>
        <v>45251</v>
      </c>
      <c r="B30" s="59"/>
      <c r="C30" s="38"/>
      <c r="D30" s="38"/>
      <c r="E30" s="39">
        <f t="shared" si="0"/>
        <v>0</v>
      </c>
      <c r="F30" s="40">
        <f t="shared" si="2"/>
        <v>0</v>
      </c>
      <c r="G30" s="41"/>
      <c r="H30" s="42"/>
    </row>
    <row r="31" spans="1:8" ht="15" customHeight="1" x14ac:dyDescent="0.35">
      <c r="A31" s="57">
        <f t="shared" si="1"/>
        <v>45252</v>
      </c>
      <c r="B31" s="59"/>
      <c r="C31" s="38"/>
      <c r="D31" s="38"/>
      <c r="E31" s="39">
        <f t="shared" si="0"/>
        <v>0</v>
      </c>
      <c r="F31" s="40">
        <f t="shared" si="2"/>
        <v>0</v>
      </c>
      <c r="G31" s="41"/>
      <c r="H31" s="42"/>
    </row>
    <row r="32" spans="1:8" ht="15" customHeight="1" x14ac:dyDescent="0.35">
      <c r="A32" s="57">
        <f t="shared" si="1"/>
        <v>45253</v>
      </c>
      <c r="B32" s="59"/>
      <c r="C32" s="38"/>
      <c r="D32" s="38"/>
      <c r="E32" s="39">
        <f t="shared" si="0"/>
        <v>0</v>
      </c>
      <c r="F32" s="40">
        <f t="shared" si="2"/>
        <v>0</v>
      </c>
      <c r="G32" s="41"/>
      <c r="H32" s="42"/>
    </row>
    <row r="33" spans="1:8" ht="15" customHeight="1" x14ac:dyDescent="0.35">
      <c r="A33" s="57">
        <f t="shared" si="1"/>
        <v>45254</v>
      </c>
      <c r="B33" s="59"/>
      <c r="C33" s="38"/>
      <c r="D33" s="38"/>
      <c r="E33" s="39">
        <f t="shared" si="0"/>
        <v>0</v>
      </c>
      <c r="F33" s="40">
        <f t="shared" si="2"/>
        <v>0</v>
      </c>
      <c r="G33" s="41"/>
      <c r="H33" s="42"/>
    </row>
    <row r="34" spans="1:8" ht="15" customHeight="1" x14ac:dyDescent="0.35">
      <c r="A34" s="57">
        <f t="shared" si="1"/>
        <v>45255</v>
      </c>
      <c r="B34" s="59"/>
      <c r="C34" s="38"/>
      <c r="D34" s="38"/>
      <c r="E34" s="39">
        <f t="shared" si="0"/>
        <v>0</v>
      </c>
      <c r="F34" s="40">
        <f t="shared" si="2"/>
        <v>0</v>
      </c>
      <c r="G34" s="41"/>
      <c r="H34" s="42"/>
    </row>
    <row r="35" spans="1:8" ht="15" customHeight="1" x14ac:dyDescent="0.35">
      <c r="A35" s="57">
        <f t="shared" si="1"/>
        <v>45256</v>
      </c>
      <c r="B35" s="59"/>
      <c r="C35" s="38"/>
      <c r="D35" s="38"/>
      <c r="E35" s="39">
        <f t="shared" si="0"/>
        <v>0</v>
      </c>
      <c r="F35" s="40">
        <f t="shared" si="2"/>
        <v>0</v>
      </c>
      <c r="G35" s="41"/>
      <c r="H35" s="42"/>
    </row>
    <row r="36" spans="1:8" ht="15" customHeight="1" x14ac:dyDescent="0.35">
      <c r="A36" s="57">
        <f t="shared" si="1"/>
        <v>45257</v>
      </c>
      <c r="B36" s="59"/>
      <c r="C36" s="38"/>
      <c r="D36" s="38"/>
      <c r="E36" s="39">
        <f t="shared" si="0"/>
        <v>0</v>
      </c>
      <c r="F36" s="40">
        <f t="shared" si="2"/>
        <v>0</v>
      </c>
      <c r="G36" s="41"/>
      <c r="H36" s="42"/>
    </row>
    <row r="37" spans="1:8" ht="15" customHeight="1" x14ac:dyDescent="0.35">
      <c r="A37" s="57">
        <f t="shared" si="1"/>
        <v>45258</v>
      </c>
      <c r="B37" s="59"/>
      <c r="C37" s="38"/>
      <c r="D37" s="38"/>
      <c r="E37" s="39">
        <f t="shared" si="0"/>
        <v>0</v>
      </c>
      <c r="F37" s="40">
        <f t="shared" si="2"/>
        <v>0</v>
      </c>
      <c r="G37" s="41"/>
      <c r="H37" s="42"/>
    </row>
    <row r="38" spans="1:8" ht="15" customHeight="1" x14ac:dyDescent="0.35">
      <c r="A38" s="57">
        <f t="shared" si="1"/>
        <v>45259</v>
      </c>
      <c r="B38" s="59"/>
      <c r="C38" s="38"/>
      <c r="D38" s="38"/>
      <c r="E38" s="39">
        <f t="shared" si="0"/>
        <v>0</v>
      </c>
      <c r="F38" s="40">
        <f t="shared" si="2"/>
        <v>0</v>
      </c>
      <c r="G38" s="41"/>
      <c r="H38" s="42"/>
    </row>
    <row r="39" spans="1:8" ht="15" customHeight="1" x14ac:dyDescent="0.35">
      <c r="A39" s="57">
        <f t="shared" si="1"/>
        <v>45260</v>
      </c>
      <c r="B39" s="59"/>
      <c r="C39" s="38"/>
      <c r="D39" s="38"/>
      <c r="E39" s="39">
        <f t="shared" si="0"/>
        <v>0</v>
      </c>
      <c r="F39" s="40">
        <f t="shared" si="2"/>
        <v>0</v>
      </c>
      <c r="G39" s="41"/>
      <c r="H39" s="42"/>
    </row>
    <row r="40" spans="1:8" ht="15" customHeight="1" x14ac:dyDescent="0.35">
      <c r="A40" s="57"/>
      <c r="B40" s="59"/>
      <c r="C40" s="38"/>
      <c r="D40" s="38"/>
      <c r="E40" s="39"/>
      <c r="F40" s="40"/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42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27</v>
      </c>
      <c r="C43" s="50">
        <f>říjen!C43+listopad!C42</f>
        <v>0</v>
      </c>
      <c r="D43" s="50">
        <f>říjen!D43+listopad!D42</f>
        <v>0</v>
      </c>
      <c r="E43" s="51">
        <f>C43+D43</f>
        <v>0</v>
      </c>
      <c r="F43" s="51">
        <f>F39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>
        <f ca="1">TODAY()</f>
        <v>44939</v>
      </c>
      <c r="C48" s="6" t="s">
        <v>11</v>
      </c>
      <c r="D48" s="5">
        <f>AUTO!B6</f>
        <v>0</v>
      </c>
    </row>
  </sheetData>
  <sheetProtection sheet="1" selectLockedCells="1"/>
  <mergeCells count="2">
    <mergeCell ref="A1:H1"/>
    <mergeCell ref="F3:H3"/>
  </mergeCells>
  <conditionalFormatting sqref="A10:H12 A13 C13:H13 A22 C22:H22 A34 C34:H34 A36 D36:H36 A14:H21 A23:H33 A35:H35 A37:H39">
    <cfRule type="expression" dxfId="10" priority="6">
      <formula>OR(WEEKDAY($A10,2)=6,WEEKDAY($A10,2)=7)</formula>
    </cfRule>
  </conditionalFormatting>
  <conditionalFormatting sqref="B13">
    <cfRule type="expression" dxfId="9" priority="5">
      <formula>OR(WEEKDAY($A13,2)=6,WEEKDAY($A13,2)=7)</formula>
    </cfRule>
  </conditionalFormatting>
  <conditionalFormatting sqref="B22">
    <cfRule type="expression" dxfId="8" priority="4">
      <formula>OR(WEEKDAY($A22,2)=6,WEEKDAY($A22,2)=7)</formula>
    </cfRule>
  </conditionalFormatting>
  <conditionalFormatting sqref="B34">
    <cfRule type="expression" dxfId="7" priority="3">
      <formula>OR(WEEKDAY($A34,2)=6,WEEKDAY($A34,2)=7)</formula>
    </cfRule>
  </conditionalFormatting>
  <conditionalFormatting sqref="C36">
    <cfRule type="expression" dxfId="6" priority="2">
      <formula>OR(WEEKDAY($A36,2)=6,WEEKDAY($A36,2)=7)</formula>
    </cfRule>
  </conditionalFormatting>
  <conditionalFormatting sqref="B36">
    <cfRule type="expression" dxfId="5" priority="1">
      <formula>OR(WEEKDAY($A36,2)=6,WEEKDAY($A36,2)=7)</formula>
    </cfRule>
  </conditionalFormatting>
  <pageMargins left="0.7" right="0.7" top="0.75" bottom="0.75" header="0.3" footer="0.3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120" zoomScaleNormal="120" workbookViewId="0">
      <selection activeCell="D28" sqref="D28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12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listopad!A39</f>
        <v>45260</v>
      </c>
      <c r="B8" s="13"/>
      <c r="C8" s="32">
        <f>listopad!C43</f>
        <v>0</v>
      </c>
      <c r="D8" s="32">
        <f>listopad!D43</f>
        <v>0</v>
      </c>
      <c r="E8" s="32">
        <f>listopad!E43</f>
        <v>0</v>
      </c>
      <c r="F8" s="32">
        <f>listopad!F43</f>
        <v>0</v>
      </c>
      <c r="G8" s="33">
        <f>listopad!G43</f>
        <v>0</v>
      </c>
      <c r="H8" s="33">
        <f>listopad!H43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45261</v>
      </c>
      <c r="B10" s="59"/>
      <c r="C10" s="38"/>
      <c r="D10" s="38"/>
      <c r="E10" s="39">
        <f>C10+D10</f>
        <v>0</v>
      </c>
      <c r="F10" s="40">
        <f>E10+F8</f>
        <v>0</v>
      </c>
      <c r="G10" s="41"/>
      <c r="H10" s="42"/>
    </row>
    <row r="11" spans="1:11" ht="15" customHeight="1" x14ac:dyDescent="0.35">
      <c r="A11" s="57">
        <f>A10+1</f>
        <v>45262</v>
      </c>
      <c r="B11" s="59"/>
      <c r="C11" s="38"/>
      <c r="D11" s="38"/>
      <c r="E11" s="39">
        <f t="shared" ref="E11:E39" si="0">C11+D11</f>
        <v>0</v>
      </c>
      <c r="F11" s="40">
        <f>F10+E11</f>
        <v>0</v>
      </c>
      <c r="G11" s="41"/>
      <c r="H11" s="42"/>
    </row>
    <row r="12" spans="1:11" ht="15" customHeight="1" x14ac:dyDescent="0.35">
      <c r="A12" s="57">
        <f t="shared" ref="A12:A40" si="1">A11+1</f>
        <v>45263</v>
      </c>
      <c r="B12" s="59"/>
      <c r="C12" s="38"/>
      <c r="D12" s="38"/>
      <c r="E12" s="39">
        <f t="shared" si="0"/>
        <v>0</v>
      </c>
      <c r="F12" s="40">
        <f t="shared" ref="F12:F39" si="2">F11+E12</f>
        <v>0</v>
      </c>
      <c r="G12" s="41"/>
      <c r="H12" s="42"/>
    </row>
    <row r="13" spans="1:11" ht="15" customHeight="1" x14ac:dyDescent="0.35">
      <c r="A13" s="57">
        <f t="shared" si="1"/>
        <v>45264</v>
      </c>
      <c r="B13" s="59"/>
      <c r="C13" s="38"/>
      <c r="D13" s="38"/>
      <c r="E13" s="39">
        <f t="shared" si="0"/>
        <v>0</v>
      </c>
      <c r="F13" s="40">
        <f t="shared" si="2"/>
        <v>0</v>
      </c>
      <c r="G13" s="41"/>
      <c r="H13" s="42"/>
    </row>
    <row r="14" spans="1:11" ht="15" customHeight="1" x14ac:dyDescent="0.35">
      <c r="A14" s="57">
        <f t="shared" si="1"/>
        <v>45265</v>
      </c>
      <c r="B14" s="59"/>
      <c r="C14" s="38"/>
      <c r="D14" s="38"/>
      <c r="E14" s="39">
        <f t="shared" si="0"/>
        <v>0</v>
      </c>
      <c r="F14" s="40">
        <f t="shared" si="2"/>
        <v>0</v>
      </c>
      <c r="G14" s="41"/>
      <c r="H14" s="42"/>
    </row>
    <row r="15" spans="1:11" ht="15" customHeight="1" x14ac:dyDescent="0.35">
      <c r="A15" s="57">
        <f t="shared" si="1"/>
        <v>45266</v>
      </c>
      <c r="B15" s="59"/>
      <c r="C15" s="38"/>
      <c r="D15" s="38"/>
      <c r="E15" s="39">
        <f t="shared" si="0"/>
        <v>0</v>
      </c>
      <c r="F15" s="40">
        <f t="shared" si="2"/>
        <v>0</v>
      </c>
      <c r="G15" s="41"/>
      <c r="H15" s="42"/>
    </row>
    <row r="16" spans="1:11" ht="15" customHeight="1" x14ac:dyDescent="0.35">
      <c r="A16" s="57">
        <f t="shared" si="1"/>
        <v>45267</v>
      </c>
      <c r="B16" s="59"/>
      <c r="C16" s="38"/>
      <c r="D16" s="38"/>
      <c r="E16" s="39">
        <f t="shared" si="0"/>
        <v>0</v>
      </c>
      <c r="F16" s="40">
        <f t="shared" si="2"/>
        <v>0</v>
      </c>
      <c r="G16" s="41"/>
      <c r="H16" s="42"/>
      <c r="K16" s="16"/>
    </row>
    <row r="17" spans="1:8" ht="15" customHeight="1" x14ac:dyDescent="0.35">
      <c r="A17" s="57">
        <f t="shared" si="1"/>
        <v>45268</v>
      </c>
      <c r="B17" s="59"/>
      <c r="C17" s="38"/>
      <c r="D17" s="38"/>
      <c r="E17" s="39">
        <f t="shared" si="0"/>
        <v>0</v>
      </c>
      <c r="F17" s="40">
        <f t="shared" si="2"/>
        <v>0</v>
      </c>
      <c r="G17" s="41"/>
      <c r="H17" s="42"/>
    </row>
    <row r="18" spans="1:8" ht="15" customHeight="1" x14ac:dyDescent="0.35">
      <c r="A18" s="57">
        <f t="shared" si="1"/>
        <v>45269</v>
      </c>
      <c r="B18" s="59"/>
      <c r="C18" s="38"/>
      <c r="D18" s="38"/>
      <c r="E18" s="39">
        <f t="shared" si="0"/>
        <v>0</v>
      </c>
      <c r="F18" s="40">
        <f t="shared" si="2"/>
        <v>0</v>
      </c>
      <c r="G18" s="41"/>
      <c r="H18" s="42"/>
    </row>
    <row r="19" spans="1:8" ht="15" customHeight="1" x14ac:dyDescent="0.35">
      <c r="A19" s="57">
        <f t="shared" si="1"/>
        <v>45270</v>
      </c>
      <c r="B19" s="59"/>
      <c r="C19" s="38"/>
      <c r="D19" s="38"/>
      <c r="E19" s="39">
        <f t="shared" si="0"/>
        <v>0</v>
      </c>
      <c r="F19" s="40">
        <f t="shared" si="2"/>
        <v>0</v>
      </c>
      <c r="G19" s="41"/>
      <c r="H19" s="42"/>
    </row>
    <row r="20" spans="1:8" ht="15" customHeight="1" x14ac:dyDescent="0.35">
      <c r="A20" s="57">
        <f t="shared" si="1"/>
        <v>45271</v>
      </c>
      <c r="B20" s="59"/>
      <c r="C20" s="38"/>
      <c r="D20" s="38"/>
      <c r="E20" s="39">
        <f t="shared" si="0"/>
        <v>0</v>
      </c>
      <c r="F20" s="40">
        <f t="shared" si="2"/>
        <v>0</v>
      </c>
      <c r="G20" s="41"/>
      <c r="H20" s="42"/>
    </row>
    <row r="21" spans="1:8" ht="15" customHeight="1" x14ac:dyDescent="0.35">
      <c r="A21" s="57">
        <f t="shared" si="1"/>
        <v>45272</v>
      </c>
      <c r="B21" s="59"/>
      <c r="C21" s="38"/>
      <c r="D21" s="38"/>
      <c r="E21" s="39">
        <f t="shared" si="0"/>
        <v>0</v>
      </c>
      <c r="F21" s="40">
        <f t="shared" si="2"/>
        <v>0</v>
      </c>
      <c r="G21" s="41"/>
      <c r="H21" s="42"/>
    </row>
    <row r="22" spans="1:8" ht="15" customHeight="1" x14ac:dyDescent="0.35">
      <c r="A22" s="57">
        <f t="shared" si="1"/>
        <v>45273</v>
      </c>
      <c r="B22" s="59"/>
      <c r="C22" s="38"/>
      <c r="D22" s="38"/>
      <c r="E22" s="39">
        <f t="shared" si="0"/>
        <v>0</v>
      </c>
      <c r="F22" s="40">
        <f t="shared" si="2"/>
        <v>0</v>
      </c>
      <c r="G22" s="41"/>
      <c r="H22" s="42"/>
    </row>
    <row r="23" spans="1:8" ht="15" customHeight="1" x14ac:dyDescent="0.35">
      <c r="A23" s="57">
        <f t="shared" si="1"/>
        <v>45274</v>
      </c>
      <c r="B23" s="59"/>
      <c r="C23" s="38"/>
      <c r="D23" s="38"/>
      <c r="E23" s="39">
        <f t="shared" si="0"/>
        <v>0</v>
      </c>
      <c r="F23" s="40">
        <f t="shared" si="2"/>
        <v>0</v>
      </c>
      <c r="G23" s="41"/>
      <c r="H23" s="42"/>
    </row>
    <row r="24" spans="1:8" ht="15" customHeight="1" x14ac:dyDescent="0.35">
      <c r="A24" s="57">
        <f t="shared" si="1"/>
        <v>45275</v>
      </c>
      <c r="B24" s="59"/>
      <c r="C24" s="38"/>
      <c r="D24" s="38"/>
      <c r="E24" s="39">
        <f t="shared" si="0"/>
        <v>0</v>
      </c>
      <c r="F24" s="40">
        <f t="shared" si="2"/>
        <v>0</v>
      </c>
      <c r="G24" s="41"/>
      <c r="H24" s="42"/>
    </row>
    <row r="25" spans="1:8" ht="15" customHeight="1" x14ac:dyDescent="0.35">
      <c r="A25" s="57">
        <f t="shared" si="1"/>
        <v>45276</v>
      </c>
      <c r="B25" s="59"/>
      <c r="C25" s="38"/>
      <c r="D25" s="38"/>
      <c r="E25" s="39">
        <f t="shared" si="0"/>
        <v>0</v>
      </c>
      <c r="F25" s="40">
        <f t="shared" si="2"/>
        <v>0</v>
      </c>
      <c r="G25" s="41"/>
      <c r="H25" s="42"/>
    </row>
    <row r="26" spans="1:8" ht="15" customHeight="1" x14ac:dyDescent="0.35">
      <c r="A26" s="57">
        <f t="shared" si="1"/>
        <v>45277</v>
      </c>
      <c r="B26" s="59"/>
      <c r="C26" s="38"/>
      <c r="D26" s="38"/>
      <c r="E26" s="39">
        <f t="shared" si="0"/>
        <v>0</v>
      </c>
      <c r="F26" s="40">
        <f t="shared" si="2"/>
        <v>0</v>
      </c>
      <c r="G26" s="41"/>
      <c r="H26" s="42"/>
    </row>
    <row r="27" spans="1:8" ht="15" customHeight="1" x14ac:dyDescent="0.35">
      <c r="A27" s="57">
        <f t="shared" si="1"/>
        <v>45278</v>
      </c>
      <c r="B27" s="59"/>
      <c r="C27" s="38"/>
      <c r="D27" s="38"/>
      <c r="E27" s="39">
        <f t="shared" si="0"/>
        <v>0</v>
      </c>
      <c r="F27" s="40">
        <f t="shared" si="2"/>
        <v>0</v>
      </c>
      <c r="G27" s="41"/>
      <c r="H27" s="42"/>
    </row>
    <row r="28" spans="1:8" ht="15" customHeight="1" x14ac:dyDescent="0.35">
      <c r="A28" s="57">
        <f t="shared" si="1"/>
        <v>45279</v>
      </c>
      <c r="B28" s="59"/>
      <c r="C28" s="38"/>
      <c r="D28" s="38"/>
      <c r="E28" s="39">
        <f t="shared" si="0"/>
        <v>0</v>
      </c>
      <c r="F28" s="40">
        <f t="shared" si="2"/>
        <v>0</v>
      </c>
      <c r="G28" s="41"/>
      <c r="H28" s="42"/>
    </row>
    <row r="29" spans="1:8" ht="15" customHeight="1" x14ac:dyDescent="0.35">
      <c r="A29" s="57">
        <f t="shared" si="1"/>
        <v>45280</v>
      </c>
      <c r="B29" s="59"/>
      <c r="C29" s="38"/>
      <c r="D29" s="38"/>
      <c r="E29" s="39">
        <f t="shared" si="0"/>
        <v>0</v>
      </c>
      <c r="F29" s="40">
        <f t="shared" si="2"/>
        <v>0</v>
      </c>
      <c r="G29" s="41"/>
      <c r="H29" s="42"/>
    </row>
    <row r="30" spans="1:8" ht="15" customHeight="1" x14ac:dyDescent="0.35">
      <c r="A30" s="57">
        <f t="shared" si="1"/>
        <v>45281</v>
      </c>
      <c r="B30" s="59"/>
      <c r="C30" s="38"/>
      <c r="D30" s="38"/>
      <c r="E30" s="39">
        <f t="shared" si="0"/>
        <v>0</v>
      </c>
      <c r="F30" s="40">
        <f t="shared" si="2"/>
        <v>0</v>
      </c>
      <c r="G30" s="41"/>
      <c r="H30" s="42"/>
    </row>
    <row r="31" spans="1:8" ht="15" customHeight="1" x14ac:dyDescent="0.35">
      <c r="A31" s="57">
        <f t="shared" si="1"/>
        <v>45282</v>
      </c>
      <c r="B31" s="59"/>
      <c r="C31" s="38"/>
      <c r="D31" s="38"/>
      <c r="E31" s="39">
        <f t="shared" si="0"/>
        <v>0</v>
      </c>
      <c r="F31" s="40">
        <f t="shared" si="2"/>
        <v>0</v>
      </c>
      <c r="G31" s="41"/>
      <c r="H31" s="42"/>
    </row>
    <row r="32" spans="1:8" ht="15" customHeight="1" x14ac:dyDescent="0.35">
      <c r="A32" s="57">
        <f t="shared" si="1"/>
        <v>45283</v>
      </c>
      <c r="B32" s="59"/>
      <c r="C32" s="38"/>
      <c r="D32" s="38"/>
      <c r="E32" s="39">
        <f t="shared" si="0"/>
        <v>0</v>
      </c>
      <c r="F32" s="40">
        <f t="shared" si="2"/>
        <v>0</v>
      </c>
      <c r="G32" s="41"/>
      <c r="H32" s="42"/>
    </row>
    <row r="33" spans="1:8" ht="15" customHeight="1" x14ac:dyDescent="0.35">
      <c r="A33" s="57">
        <f t="shared" si="1"/>
        <v>45284</v>
      </c>
      <c r="B33" s="59"/>
      <c r="C33" s="38"/>
      <c r="D33" s="38"/>
      <c r="E33" s="39">
        <f t="shared" si="0"/>
        <v>0</v>
      </c>
      <c r="F33" s="40">
        <f t="shared" si="2"/>
        <v>0</v>
      </c>
      <c r="G33" s="41"/>
      <c r="H33" s="42"/>
    </row>
    <row r="34" spans="1:8" ht="15" customHeight="1" x14ac:dyDescent="0.35">
      <c r="A34" s="57">
        <f t="shared" si="1"/>
        <v>45285</v>
      </c>
      <c r="B34" s="59"/>
      <c r="C34" s="38"/>
      <c r="D34" s="38"/>
      <c r="E34" s="39">
        <f t="shared" si="0"/>
        <v>0</v>
      </c>
      <c r="F34" s="40">
        <f t="shared" si="2"/>
        <v>0</v>
      </c>
      <c r="G34" s="41"/>
      <c r="H34" s="42"/>
    </row>
    <row r="35" spans="1:8" ht="15" customHeight="1" x14ac:dyDescent="0.35">
      <c r="A35" s="57">
        <f t="shared" si="1"/>
        <v>45286</v>
      </c>
      <c r="B35" s="59"/>
      <c r="C35" s="38"/>
      <c r="D35" s="38"/>
      <c r="E35" s="39">
        <f t="shared" si="0"/>
        <v>0</v>
      </c>
      <c r="F35" s="40">
        <f t="shared" si="2"/>
        <v>0</v>
      </c>
      <c r="G35" s="41"/>
      <c r="H35" s="42"/>
    </row>
    <row r="36" spans="1:8" ht="15" customHeight="1" x14ac:dyDescent="0.35">
      <c r="A36" s="57">
        <f t="shared" si="1"/>
        <v>45287</v>
      </c>
      <c r="B36" s="59"/>
      <c r="C36" s="38"/>
      <c r="D36" s="38"/>
      <c r="E36" s="39">
        <f t="shared" si="0"/>
        <v>0</v>
      </c>
      <c r="F36" s="40">
        <f t="shared" si="2"/>
        <v>0</v>
      </c>
      <c r="G36" s="41"/>
      <c r="H36" s="42"/>
    </row>
    <row r="37" spans="1:8" ht="15" customHeight="1" x14ac:dyDescent="0.35">
      <c r="A37" s="57">
        <f t="shared" si="1"/>
        <v>45288</v>
      </c>
      <c r="B37" s="59"/>
      <c r="C37" s="38"/>
      <c r="D37" s="38"/>
      <c r="E37" s="39">
        <f t="shared" si="0"/>
        <v>0</v>
      </c>
      <c r="F37" s="40">
        <f t="shared" si="2"/>
        <v>0</v>
      </c>
      <c r="G37" s="41"/>
      <c r="H37" s="42"/>
    </row>
    <row r="38" spans="1:8" ht="15" customHeight="1" x14ac:dyDescent="0.35">
      <c r="A38" s="57">
        <f t="shared" si="1"/>
        <v>45289</v>
      </c>
      <c r="B38" s="59"/>
      <c r="C38" s="38"/>
      <c r="D38" s="38"/>
      <c r="E38" s="39">
        <f t="shared" si="0"/>
        <v>0</v>
      </c>
      <c r="F38" s="40">
        <f t="shared" si="2"/>
        <v>0</v>
      </c>
      <c r="G38" s="41"/>
      <c r="H38" s="42"/>
    </row>
    <row r="39" spans="1:8" ht="15" customHeight="1" x14ac:dyDescent="0.35">
      <c r="A39" s="57">
        <f t="shared" si="1"/>
        <v>45290</v>
      </c>
      <c r="B39" s="59"/>
      <c r="C39" s="38"/>
      <c r="D39" s="38"/>
      <c r="E39" s="39">
        <f t="shared" si="0"/>
        <v>0</v>
      </c>
      <c r="F39" s="40">
        <f t="shared" si="2"/>
        <v>0</v>
      </c>
      <c r="G39" s="41"/>
      <c r="H39" s="42"/>
    </row>
    <row r="40" spans="1:8" ht="15" customHeight="1" x14ac:dyDescent="0.35">
      <c r="A40" s="57">
        <f t="shared" si="1"/>
        <v>45291</v>
      </c>
      <c r="B40" s="59"/>
      <c r="C40" s="38"/>
      <c r="D40" s="38"/>
      <c r="E40" s="39">
        <f t="shared" ref="E40" si="3">C40+D40</f>
        <v>0</v>
      </c>
      <c r="F40" s="40">
        <f t="shared" ref="F40" si="4">F39+E40</f>
        <v>0</v>
      </c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43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28</v>
      </c>
      <c r="C43" s="50">
        <f>listopad!C43+prosinec!C42</f>
        <v>0</v>
      </c>
      <c r="D43" s="50">
        <f>listopad!D43+prosinec!D42</f>
        <v>0</v>
      </c>
      <c r="E43" s="51">
        <f>C43+D43</f>
        <v>0</v>
      </c>
      <c r="F43" s="51">
        <f>F40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>
        <f ca="1">TODAY()</f>
        <v>44939</v>
      </c>
      <c r="C48" s="6" t="s">
        <v>11</v>
      </c>
      <c r="D48" s="5">
        <f>AUTO!B6</f>
        <v>0</v>
      </c>
    </row>
  </sheetData>
  <sheetProtection sheet="1" selectLockedCells="1"/>
  <mergeCells count="2">
    <mergeCell ref="A1:H1"/>
    <mergeCell ref="F3:H3"/>
  </mergeCells>
  <conditionalFormatting sqref="A10:H11 A13:H13 A12 D12:H12 A15:H26 A14 C14:H14 A27 C27:H27 A28:H40">
    <cfRule type="expression" dxfId="4" priority="5">
      <formula>OR(WEEKDAY($A10,2)=6,WEEKDAY($A10,2)=7)</formula>
    </cfRule>
  </conditionalFormatting>
  <conditionalFormatting sqref="C12">
    <cfRule type="expression" dxfId="3" priority="4">
      <formula>OR(WEEKDAY($A12,2)=6,WEEKDAY($A12,2)=7)</formula>
    </cfRule>
  </conditionalFormatting>
  <conditionalFormatting sqref="B12">
    <cfRule type="expression" dxfId="2" priority="3">
      <formula>OR(WEEKDAY($A12,2)=6,WEEKDAY($A12,2)=7)</formula>
    </cfRule>
  </conditionalFormatting>
  <conditionalFormatting sqref="B14">
    <cfRule type="expression" dxfId="1" priority="2">
      <formula>OR(WEEKDAY($A14,2)=6,WEEKDAY($A14,2)=7)</formula>
    </cfRule>
  </conditionalFormatting>
  <conditionalFormatting sqref="B27">
    <cfRule type="expression" dxfId="0" priority="1">
      <formula>OR(WEEKDAY($A27,2)=6,WEEKDAY($A27,2)=7)</formula>
    </cfRule>
  </conditionalFormatting>
  <pageMargins left="0.7" right="0.7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110" zoomScaleNormal="110" workbookViewId="0">
      <selection activeCell="B51" sqref="B51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5" width="10.7109375" style="5" customWidth="1"/>
    <col min="6" max="6" width="15" style="5" customWidth="1"/>
    <col min="7" max="8" width="10.7109375" style="5" customWidth="1"/>
    <col min="9" max="14" width="9.140625" style="5"/>
    <col min="15" max="15" width="10" style="5" bestFit="1" customWidth="1"/>
    <col min="16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1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DATE(H4-1,12,31)</f>
        <v>44926</v>
      </c>
      <c r="B8" s="13"/>
      <c r="C8" s="32"/>
      <c r="D8" s="32"/>
      <c r="E8" s="32"/>
      <c r="F8" s="67">
        <v>0</v>
      </c>
      <c r="G8" s="33"/>
      <c r="H8" s="33"/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44927</v>
      </c>
      <c r="B10" s="59"/>
      <c r="C10" s="38"/>
      <c r="D10" s="38"/>
      <c r="E10" s="39">
        <f>C10+D10</f>
        <v>0</v>
      </c>
      <c r="F10" s="40">
        <f>E10+F8</f>
        <v>0</v>
      </c>
      <c r="G10" s="41"/>
      <c r="H10" s="42"/>
    </row>
    <row r="11" spans="1:11" ht="15" customHeight="1" x14ac:dyDescent="0.35">
      <c r="A11" s="57">
        <f>A10+1</f>
        <v>44928</v>
      </c>
      <c r="B11" s="59"/>
      <c r="C11" s="38"/>
      <c r="D11" s="38"/>
      <c r="E11" s="39">
        <f t="shared" ref="E11:E40" si="0">C11+D11</f>
        <v>0</v>
      </c>
      <c r="F11" s="40">
        <f>F10+E11</f>
        <v>0</v>
      </c>
      <c r="G11" s="41"/>
      <c r="H11" s="42"/>
    </row>
    <row r="12" spans="1:11" ht="15" customHeight="1" x14ac:dyDescent="0.35">
      <c r="A12" s="57">
        <f t="shared" ref="A12:A40" si="1">A11+1</f>
        <v>44929</v>
      </c>
      <c r="B12" s="59"/>
      <c r="C12" s="38"/>
      <c r="D12" s="38"/>
      <c r="E12" s="39">
        <f t="shared" si="0"/>
        <v>0</v>
      </c>
      <c r="F12" s="40">
        <f t="shared" ref="F12:F40" si="2">F11+E12</f>
        <v>0</v>
      </c>
      <c r="G12" s="41"/>
      <c r="H12" s="42"/>
    </row>
    <row r="13" spans="1:11" ht="15" customHeight="1" x14ac:dyDescent="0.35">
      <c r="A13" s="57">
        <f t="shared" si="1"/>
        <v>44930</v>
      </c>
      <c r="B13" s="59"/>
      <c r="C13" s="38"/>
      <c r="D13" s="38"/>
      <c r="E13" s="39">
        <f t="shared" si="0"/>
        <v>0</v>
      </c>
      <c r="F13" s="40">
        <f t="shared" si="2"/>
        <v>0</v>
      </c>
      <c r="G13" s="41"/>
      <c r="H13" s="42"/>
    </row>
    <row r="14" spans="1:11" ht="15" customHeight="1" x14ac:dyDescent="0.35">
      <c r="A14" s="57">
        <f t="shared" si="1"/>
        <v>44931</v>
      </c>
      <c r="B14" s="59"/>
      <c r="C14" s="38"/>
      <c r="D14" s="38"/>
      <c r="E14" s="39">
        <f t="shared" si="0"/>
        <v>0</v>
      </c>
      <c r="F14" s="40">
        <f t="shared" si="2"/>
        <v>0</v>
      </c>
      <c r="G14" s="41"/>
      <c r="H14" s="42"/>
    </row>
    <row r="15" spans="1:11" ht="15" customHeight="1" x14ac:dyDescent="0.35">
      <c r="A15" s="57">
        <f t="shared" si="1"/>
        <v>44932</v>
      </c>
      <c r="B15" s="59"/>
      <c r="C15" s="38"/>
      <c r="D15" s="38"/>
      <c r="E15" s="39">
        <f t="shared" si="0"/>
        <v>0</v>
      </c>
      <c r="F15" s="40">
        <f t="shared" si="2"/>
        <v>0</v>
      </c>
      <c r="G15" s="41"/>
      <c r="H15" s="42"/>
    </row>
    <row r="16" spans="1:11" ht="15" customHeight="1" x14ac:dyDescent="0.35">
      <c r="A16" s="57">
        <f t="shared" si="1"/>
        <v>44933</v>
      </c>
      <c r="B16" s="59"/>
      <c r="C16" s="38"/>
      <c r="D16" s="38"/>
      <c r="E16" s="39">
        <f t="shared" si="0"/>
        <v>0</v>
      </c>
      <c r="F16" s="40">
        <f t="shared" si="2"/>
        <v>0</v>
      </c>
      <c r="G16" s="41"/>
      <c r="H16" s="42"/>
      <c r="K16" s="16"/>
    </row>
    <row r="17" spans="1:8" ht="15" customHeight="1" x14ac:dyDescent="0.35">
      <c r="A17" s="57">
        <f t="shared" si="1"/>
        <v>44934</v>
      </c>
      <c r="B17" s="59"/>
      <c r="C17" s="38"/>
      <c r="D17" s="38"/>
      <c r="E17" s="39">
        <f t="shared" si="0"/>
        <v>0</v>
      </c>
      <c r="F17" s="40">
        <f t="shared" si="2"/>
        <v>0</v>
      </c>
      <c r="G17" s="41"/>
      <c r="H17" s="42"/>
    </row>
    <row r="18" spans="1:8" ht="15" customHeight="1" x14ac:dyDescent="0.35">
      <c r="A18" s="57">
        <f t="shared" si="1"/>
        <v>44935</v>
      </c>
      <c r="B18" s="59"/>
      <c r="C18" s="38"/>
      <c r="D18" s="38"/>
      <c r="E18" s="39">
        <f t="shared" si="0"/>
        <v>0</v>
      </c>
      <c r="F18" s="40">
        <f t="shared" si="2"/>
        <v>0</v>
      </c>
      <c r="G18" s="41"/>
      <c r="H18" s="42"/>
    </row>
    <row r="19" spans="1:8" ht="15" customHeight="1" x14ac:dyDescent="0.35">
      <c r="A19" s="57">
        <f t="shared" si="1"/>
        <v>44936</v>
      </c>
      <c r="B19" s="59"/>
      <c r="C19" s="38"/>
      <c r="D19" s="38"/>
      <c r="E19" s="39">
        <f t="shared" si="0"/>
        <v>0</v>
      </c>
      <c r="F19" s="40">
        <f t="shared" si="2"/>
        <v>0</v>
      </c>
      <c r="G19" s="41"/>
      <c r="H19" s="42"/>
    </row>
    <row r="20" spans="1:8" ht="15" customHeight="1" x14ac:dyDescent="0.35">
      <c r="A20" s="57">
        <f t="shared" si="1"/>
        <v>44937</v>
      </c>
      <c r="B20" s="59"/>
      <c r="C20" s="38"/>
      <c r="D20" s="38"/>
      <c r="E20" s="39">
        <f t="shared" si="0"/>
        <v>0</v>
      </c>
      <c r="F20" s="40">
        <f t="shared" si="2"/>
        <v>0</v>
      </c>
      <c r="G20" s="41"/>
      <c r="H20" s="42"/>
    </row>
    <row r="21" spans="1:8" ht="15" customHeight="1" x14ac:dyDescent="0.35">
      <c r="A21" s="57">
        <f t="shared" si="1"/>
        <v>44938</v>
      </c>
      <c r="B21" s="59"/>
      <c r="C21" s="38"/>
      <c r="D21" s="38"/>
      <c r="E21" s="39">
        <f t="shared" si="0"/>
        <v>0</v>
      </c>
      <c r="F21" s="40">
        <f t="shared" si="2"/>
        <v>0</v>
      </c>
      <c r="G21" s="41"/>
      <c r="H21" s="42"/>
    </row>
    <row r="22" spans="1:8" ht="15" customHeight="1" x14ac:dyDescent="0.35">
      <c r="A22" s="57">
        <f t="shared" si="1"/>
        <v>44939</v>
      </c>
      <c r="B22" s="59"/>
      <c r="C22" s="38"/>
      <c r="D22" s="38"/>
      <c r="E22" s="39">
        <f t="shared" si="0"/>
        <v>0</v>
      </c>
      <c r="F22" s="40">
        <f t="shared" si="2"/>
        <v>0</v>
      </c>
      <c r="G22" s="41"/>
      <c r="H22" s="42"/>
    </row>
    <row r="23" spans="1:8" ht="15" customHeight="1" x14ac:dyDescent="0.35">
      <c r="A23" s="57">
        <f t="shared" si="1"/>
        <v>44940</v>
      </c>
      <c r="B23" s="59"/>
      <c r="C23" s="38"/>
      <c r="D23" s="38"/>
      <c r="E23" s="39">
        <f t="shared" si="0"/>
        <v>0</v>
      </c>
      <c r="F23" s="40">
        <f t="shared" si="2"/>
        <v>0</v>
      </c>
      <c r="G23" s="41"/>
      <c r="H23" s="42"/>
    </row>
    <row r="24" spans="1:8" ht="15" customHeight="1" x14ac:dyDescent="0.35">
      <c r="A24" s="57">
        <f t="shared" si="1"/>
        <v>44941</v>
      </c>
      <c r="B24" s="59"/>
      <c r="C24" s="38"/>
      <c r="D24" s="38"/>
      <c r="E24" s="39">
        <f t="shared" si="0"/>
        <v>0</v>
      </c>
      <c r="F24" s="40">
        <f t="shared" si="2"/>
        <v>0</v>
      </c>
      <c r="G24" s="41"/>
      <c r="H24" s="42"/>
    </row>
    <row r="25" spans="1:8" ht="15" customHeight="1" x14ac:dyDescent="0.35">
      <c r="A25" s="57">
        <f t="shared" si="1"/>
        <v>44942</v>
      </c>
      <c r="B25" s="59"/>
      <c r="C25" s="38"/>
      <c r="D25" s="38"/>
      <c r="E25" s="39">
        <f t="shared" si="0"/>
        <v>0</v>
      </c>
      <c r="F25" s="40">
        <f t="shared" si="2"/>
        <v>0</v>
      </c>
      <c r="G25" s="41"/>
      <c r="H25" s="42"/>
    </row>
    <row r="26" spans="1:8" ht="15" customHeight="1" x14ac:dyDescent="0.35">
      <c r="A26" s="57">
        <f t="shared" si="1"/>
        <v>44943</v>
      </c>
      <c r="B26" s="59"/>
      <c r="C26" s="38"/>
      <c r="D26" s="38"/>
      <c r="E26" s="39">
        <f t="shared" si="0"/>
        <v>0</v>
      </c>
      <c r="F26" s="40">
        <f t="shared" si="2"/>
        <v>0</v>
      </c>
      <c r="G26" s="41"/>
      <c r="H26" s="42"/>
    </row>
    <row r="27" spans="1:8" ht="15" customHeight="1" x14ac:dyDescent="0.35">
      <c r="A27" s="57">
        <f t="shared" si="1"/>
        <v>44944</v>
      </c>
      <c r="B27" s="59"/>
      <c r="C27" s="38"/>
      <c r="D27" s="38"/>
      <c r="E27" s="39">
        <f t="shared" si="0"/>
        <v>0</v>
      </c>
      <c r="F27" s="40">
        <f t="shared" si="2"/>
        <v>0</v>
      </c>
      <c r="G27" s="41"/>
      <c r="H27" s="42"/>
    </row>
    <row r="28" spans="1:8" ht="15" customHeight="1" x14ac:dyDescent="0.35">
      <c r="A28" s="57">
        <f t="shared" si="1"/>
        <v>44945</v>
      </c>
      <c r="B28" s="59"/>
      <c r="C28" s="38"/>
      <c r="D28" s="38"/>
      <c r="E28" s="39">
        <f t="shared" si="0"/>
        <v>0</v>
      </c>
      <c r="F28" s="40">
        <f t="shared" si="2"/>
        <v>0</v>
      </c>
      <c r="G28" s="41"/>
      <c r="H28" s="42"/>
    </row>
    <row r="29" spans="1:8" ht="15" customHeight="1" x14ac:dyDescent="0.35">
      <c r="A29" s="57">
        <f t="shared" si="1"/>
        <v>44946</v>
      </c>
      <c r="B29" s="59"/>
      <c r="C29" s="38"/>
      <c r="D29" s="38"/>
      <c r="E29" s="39">
        <f t="shared" si="0"/>
        <v>0</v>
      </c>
      <c r="F29" s="40">
        <f t="shared" si="2"/>
        <v>0</v>
      </c>
      <c r="G29" s="41"/>
      <c r="H29" s="42"/>
    </row>
    <row r="30" spans="1:8" ht="15" customHeight="1" x14ac:dyDescent="0.35">
      <c r="A30" s="57">
        <f t="shared" si="1"/>
        <v>44947</v>
      </c>
      <c r="B30" s="59"/>
      <c r="C30" s="38"/>
      <c r="D30" s="38"/>
      <c r="E30" s="39">
        <f t="shared" si="0"/>
        <v>0</v>
      </c>
      <c r="F30" s="40">
        <f t="shared" si="2"/>
        <v>0</v>
      </c>
      <c r="G30" s="41"/>
      <c r="H30" s="42"/>
    </row>
    <row r="31" spans="1:8" ht="15" customHeight="1" x14ac:dyDescent="0.35">
      <c r="A31" s="57">
        <f t="shared" si="1"/>
        <v>44948</v>
      </c>
      <c r="B31" s="59"/>
      <c r="C31" s="38"/>
      <c r="D31" s="38"/>
      <c r="E31" s="39">
        <f t="shared" si="0"/>
        <v>0</v>
      </c>
      <c r="F31" s="40">
        <f t="shared" si="2"/>
        <v>0</v>
      </c>
      <c r="G31" s="41"/>
      <c r="H31" s="42"/>
    </row>
    <row r="32" spans="1:8" ht="15" customHeight="1" x14ac:dyDescent="0.35">
      <c r="A32" s="57">
        <f t="shared" si="1"/>
        <v>44949</v>
      </c>
      <c r="B32" s="59"/>
      <c r="C32" s="38"/>
      <c r="D32" s="38"/>
      <c r="E32" s="39">
        <f t="shared" si="0"/>
        <v>0</v>
      </c>
      <c r="F32" s="40">
        <f t="shared" si="2"/>
        <v>0</v>
      </c>
      <c r="G32" s="41"/>
      <c r="H32" s="42"/>
    </row>
    <row r="33" spans="1:8" ht="15" customHeight="1" x14ac:dyDescent="0.35">
      <c r="A33" s="57">
        <f t="shared" si="1"/>
        <v>44950</v>
      </c>
      <c r="B33" s="59"/>
      <c r="C33" s="38"/>
      <c r="D33" s="38"/>
      <c r="E33" s="39">
        <f t="shared" si="0"/>
        <v>0</v>
      </c>
      <c r="F33" s="40">
        <f t="shared" si="2"/>
        <v>0</v>
      </c>
      <c r="G33" s="41"/>
      <c r="H33" s="42"/>
    </row>
    <row r="34" spans="1:8" ht="15" customHeight="1" x14ac:dyDescent="0.35">
      <c r="A34" s="57">
        <f t="shared" si="1"/>
        <v>44951</v>
      </c>
      <c r="B34" s="59"/>
      <c r="C34" s="38"/>
      <c r="D34" s="38"/>
      <c r="E34" s="39">
        <f t="shared" si="0"/>
        <v>0</v>
      </c>
      <c r="F34" s="40">
        <f t="shared" si="2"/>
        <v>0</v>
      </c>
      <c r="G34" s="41"/>
      <c r="H34" s="42"/>
    </row>
    <row r="35" spans="1:8" ht="15" customHeight="1" x14ac:dyDescent="0.35">
      <c r="A35" s="57">
        <f t="shared" si="1"/>
        <v>44952</v>
      </c>
      <c r="B35" s="59"/>
      <c r="C35" s="38"/>
      <c r="D35" s="38"/>
      <c r="E35" s="39">
        <f t="shared" si="0"/>
        <v>0</v>
      </c>
      <c r="F35" s="40">
        <f t="shared" si="2"/>
        <v>0</v>
      </c>
      <c r="G35" s="41"/>
      <c r="H35" s="42"/>
    </row>
    <row r="36" spans="1:8" ht="15" customHeight="1" x14ac:dyDescent="0.35">
      <c r="A36" s="57">
        <f t="shared" si="1"/>
        <v>44953</v>
      </c>
      <c r="B36" s="59"/>
      <c r="C36" s="38"/>
      <c r="D36" s="38"/>
      <c r="E36" s="39">
        <f t="shared" si="0"/>
        <v>0</v>
      </c>
      <c r="F36" s="40">
        <f t="shared" si="2"/>
        <v>0</v>
      </c>
      <c r="G36" s="41"/>
      <c r="H36" s="42"/>
    </row>
    <row r="37" spans="1:8" ht="15" customHeight="1" x14ac:dyDescent="0.35">
      <c r="A37" s="57">
        <f t="shared" si="1"/>
        <v>44954</v>
      </c>
      <c r="B37" s="59"/>
      <c r="C37" s="38"/>
      <c r="D37" s="38"/>
      <c r="E37" s="39">
        <f t="shared" si="0"/>
        <v>0</v>
      </c>
      <c r="F37" s="40">
        <f t="shared" si="2"/>
        <v>0</v>
      </c>
      <c r="G37" s="41"/>
      <c r="H37" s="42"/>
    </row>
    <row r="38" spans="1:8" ht="15" customHeight="1" x14ac:dyDescent="0.35">
      <c r="A38" s="57">
        <f t="shared" si="1"/>
        <v>44955</v>
      </c>
      <c r="B38" s="59"/>
      <c r="C38" s="38"/>
      <c r="D38" s="38"/>
      <c r="E38" s="39">
        <f t="shared" si="0"/>
        <v>0</v>
      </c>
      <c r="F38" s="40">
        <f t="shared" si="2"/>
        <v>0</v>
      </c>
      <c r="G38" s="41"/>
      <c r="H38" s="42"/>
    </row>
    <row r="39" spans="1:8" ht="15" customHeight="1" x14ac:dyDescent="0.35">
      <c r="A39" s="57">
        <f t="shared" si="1"/>
        <v>44956</v>
      </c>
      <c r="B39" s="59"/>
      <c r="C39" s="38"/>
      <c r="D39" s="38"/>
      <c r="E39" s="39">
        <f t="shared" si="0"/>
        <v>0</v>
      </c>
      <c r="F39" s="40">
        <f t="shared" si="2"/>
        <v>0</v>
      </c>
      <c r="G39" s="41"/>
      <c r="H39" s="42"/>
    </row>
    <row r="40" spans="1:8" ht="15" customHeight="1" x14ac:dyDescent="0.35">
      <c r="A40" s="57">
        <f t="shared" si="1"/>
        <v>44957</v>
      </c>
      <c r="B40" s="59"/>
      <c r="C40" s="38"/>
      <c r="D40" s="38"/>
      <c r="E40" s="39">
        <f t="shared" si="0"/>
        <v>0</v>
      </c>
      <c r="F40" s="40">
        <f t="shared" si="2"/>
        <v>0</v>
      </c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32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48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33</v>
      </c>
      <c r="C43" s="50">
        <f>C42</f>
        <v>0</v>
      </c>
      <c r="D43" s="50">
        <f>D42</f>
        <v>0</v>
      </c>
      <c r="E43" s="51">
        <f>C43+D43</f>
        <v>0</v>
      </c>
      <c r="F43" s="51">
        <f>F40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21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23" t="e">
        <f>H42/G42</f>
        <v>#DIV/0!</v>
      </c>
    </row>
    <row r="46" spans="1:8" ht="15" customHeight="1" x14ac:dyDescent="0.3">
      <c r="A46" s="22" t="s">
        <v>10</v>
      </c>
      <c r="F46" s="24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0:H16 A18:H22 A17 D17:H17 A26:H31 A25 C25:H25 A24:H24 A23 D23:H23 A33:H40 A32 D32:H32">
    <cfRule type="expression" dxfId="61" priority="8">
      <formula>OR(WEEKDAY($A10,2)=6,WEEKDAY($A10,2)=7)</formula>
    </cfRule>
  </conditionalFormatting>
  <conditionalFormatting sqref="C17">
    <cfRule type="expression" dxfId="60" priority="7">
      <formula>OR(WEEKDAY($A17,2)=6,WEEKDAY($A17,2)=7)</formula>
    </cfRule>
  </conditionalFormatting>
  <conditionalFormatting sqref="B17">
    <cfRule type="expression" dxfId="59" priority="6">
      <formula>OR(WEEKDAY($A17,2)=6,WEEKDAY($A17,2)=7)</formula>
    </cfRule>
  </conditionalFormatting>
  <conditionalFormatting sqref="B25">
    <cfRule type="expression" dxfId="58" priority="5">
      <formula>OR(WEEKDAY($A25,2)=6,WEEKDAY($A25,2)=7)</formula>
    </cfRule>
  </conditionalFormatting>
  <conditionalFormatting sqref="C23">
    <cfRule type="expression" dxfId="57" priority="4">
      <formula>OR(WEEKDAY($A23,2)=6,WEEKDAY($A23,2)=7)</formula>
    </cfRule>
  </conditionalFormatting>
  <conditionalFormatting sqref="B23">
    <cfRule type="expression" dxfId="56" priority="3">
      <formula>OR(WEEKDAY($A23,2)=6,WEEKDAY($A23,2)=7)</formula>
    </cfRule>
  </conditionalFormatting>
  <conditionalFormatting sqref="C32">
    <cfRule type="expression" dxfId="55" priority="2">
      <formula>OR(WEEKDAY($A32,2)=6,WEEKDAY($A32,2)=7)</formula>
    </cfRule>
  </conditionalFormatting>
  <conditionalFormatting sqref="B32">
    <cfRule type="expression" dxfId="54" priority="1">
      <formula>OR(WEEKDAY($A32,2)=6,WEEKDAY($A32,2)=7)</formula>
    </cfRule>
  </conditionalFormatting>
  <pageMargins left="0.19685039370078741" right="0.19685039370078741" top="0.27559055118110237" bottom="0.23622047244094491" header="0.15748031496062992" footer="0.1574803149606299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120" zoomScaleNormal="120" workbookViewId="0">
      <selection activeCell="B11" sqref="B11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" width="9.140625" style="5"/>
    <col min="17" max="17" width="10" style="5" bestFit="1" customWidth="1"/>
    <col min="18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2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leden!A40</f>
        <v>44957</v>
      </c>
      <c r="B8" s="13"/>
      <c r="C8" s="32">
        <f>leden!C42</f>
        <v>0</v>
      </c>
      <c r="D8" s="32">
        <f>leden!D42</f>
        <v>0</v>
      </c>
      <c r="E8" s="32">
        <f>leden!E42</f>
        <v>0</v>
      </c>
      <c r="F8" s="32">
        <f>leden!F43</f>
        <v>0</v>
      </c>
      <c r="G8" s="33">
        <f>leden!G43</f>
        <v>0</v>
      </c>
      <c r="H8" s="33">
        <f>leden!H43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44958</v>
      </c>
      <c r="B10" s="59"/>
      <c r="C10" s="38"/>
      <c r="D10" s="38"/>
      <c r="E10" s="39"/>
      <c r="F10" s="40">
        <f>E10+F8</f>
        <v>0</v>
      </c>
      <c r="G10" s="41"/>
      <c r="H10" s="42"/>
    </row>
    <row r="11" spans="1:11" ht="15" customHeight="1" x14ac:dyDescent="0.35">
      <c r="A11" s="57">
        <f>A10+1</f>
        <v>44959</v>
      </c>
      <c r="B11" s="59"/>
      <c r="C11" s="38"/>
      <c r="D11" s="38"/>
      <c r="E11" s="39"/>
      <c r="F11" s="40">
        <f>F10+E11</f>
        <v>0</v>
      </c>
      <c r="G11" s="41"/>
      <c r="H11" s="42"/>
    </row>
    <row r="12" spans="1:11" ht="15" customHeight="1" x14ac:dyDescent="0.35">
      <c r="A12" s="57">
        <f t="shared" ref="A12:A38" si="0">A11+1</f>
        <v>44960</v>
      </c>
      <c r="B12" s="59"/>
      <c r="C12" s="38"/>
      <c r="D12" s="38"/>
      <c r="E12" s="39"/>
      <c r="F12" s="40">
        <f t="shared" ref="F12:F38" si="1">F11+E12</f>
        <v>0</v>
      </c>
      <c r="G12" s="41"/>
      <c r="H12" s="42"/>
    </row>
    <row r="13" spans="1:11" ht="15" customHeight="1" x14ac:dyDescent="0.35">
      <c r="A13" s="57">
        <f t="shared" si="0"/>
        <v>44961</v>
      </c>
      <c r="B13" s="59"/>
      <c r="C13" s="38"/>
      <c r="D13" s="38"/>
      <c r="E13" s="39"/>
      <c r="F13" s="40">
        <f t="shared" si="1"/>
        <v>0</v>
      </c>
      <c r="G13" s="41"/>
      <c r="H13" s="42"/>
    </row>
    <row r="14" spans="1:11" ht="15" customHeight="1" x14ac:dyDescent="0.35">
      <c r="A14" s="57">
        <f t="shared" si="0"/>
        <v>44962</v>
      </c>
      <c r="B14" s="59"/>
      <c r="C14" s="38"/>
      <c r="D14" s="38"/>
      <c r="E14" s="39"/>
      <c r="F14" s="40">
        <f t="shared" si="1"/>
        <v>0</v>
      </c>
      <c r="G14" s="41"/>
      <c r="H14" s="42"/>
    </row>
    <row r="15" spans="1:11" ht="15" customHeight="1" x14ac:dyDescent="0.35">
      <c r="A15" s="57">
        <f t="shared" si="0"/>
        <v>44963</v>
      </c>
      <c r="B15" s="59"/>
      <c r="C15" s="38"/>
      <c r="D15" s="38"/>
      <c r="E15" s="39"/>
      <c r="F15" s="40">
        <f t="shared" si="1"/>
        <v>0</v>
      </c>
      <c r="G15" s="41"/>
      <c r="H15" s="42"/>
    </row>
    <row r="16" spans="1:11" ht="15" customHeight="1" x14ac:dyDescent="0.35">
      <c r="A16" s="57">
        <f t="shared" si="0"/>
        <v>44964</v>
      </c>
      <c r="B16" s="59"/>
      <c r="C16" s="38"/>
      <c r="D16" s="38"/>
      <c r="E16" s="39"/>
      <c r="F16" s="40">
        <f t="shared" si="1"/>
        <v>0</v>
      </c>
      <c r="G16" s="41"/>
      <c r="H16" s="42"/>
      <c r="K16" s="16"/>
    </row>
    <row r="17" spans="1:8" ht="15" customHeight="1" x14ac:dyDescent="0.35">
      <c r="A17" s="57">
        <f t="shared" si="0"/>
        <v>44965</v>
      </c>
      <c r="B17" s="59"/>
      <c r="C17" s="38"/>
      <c r="D17" s="38"/>
      <c r="E17" s="39"/>
      <c r="F17" s="40">
        <f t="shared" si="1"/>
        <v>0</v>
      </c>
      <c r="G17" s="41"/>
      <c r="H17" s="42"/>
    </row>
    <row r="18" spans="1:8" ht="15" customHeight="1" x14ac:dyDescent="0.35">
      <c r="A18" s="57">
        <f t="shared" si="0"/>
        <v>44966</v>
      </c>
      <c r="B18" s="59"/>
      <c r="C18" s="38"/>
      <c r="D18" s="38"/>
      <c r="E18" s="39"/>
      <c r="F18" s="40">
        <f t="shared" si="1"/>
        <v>0</v>
      </c>
      <c r="G18" s="41"/>
      <c r="H18" s="42"/>
    </row>
    <row r="19" spans="1:8" ht="15" customHeight="1" x14ac:dyDescent="0.35">
      <c r="A19" s="57">
        <f t="shared" si="0"/>
        <v>44967</v>
      </c>
      <c r="B19" s="59"/>
      <c r="C19" s="38"/>
      <c r="D19" s="38"/>
      <c r="E19" s="39"/>
      <c r="F19" s="40">
        <f t="shared" si="1"/>
        <v>0</v>
      </c>
      <c r="G19" s="41"/>
      <c r="H19" s="42"/>
    </row>
    <row r="20" spans="1:8" ht="15" customHeight="1" x14ac:dyDescent="0.35">
      <c r="A20" s="57">
        <f t="shared" si="0"/>
        <v>44968</v>
      </c>
      <c r="B20" s="59"/>
      <c r="C20" s="38"/>
      <c r="D20" s="38"/>
      <c r="E20" s="39"/>
      <c r="F20" s="40">
        <f t="shared" si="1"/>
        <v>0</v>
      </c>
      <c r="G20" s="41"/>
      <c r="H20" s="42"/>
    </row>
    <row r="21" spans="1:8" ht="15" customHeight="1" x14ac:dyDescent="0.35">
      <c r="A21" s="57">
        <f t="shared" si="0"/>
        <v>44969</v>
      </c>
      <c r="B21" s="59"/>
      <c r="C21" s="38"/>
      <c r="D21" s="38"/>
      <c r="E21" s="39"/>
      <c r="F21" s="40">
        <f t="shared" si="1"/>
        <v>0</v>
      </c>
      <c r="G21" s="41"/>
      <c r="H21" s="42"/>
    </row>
    <row r="22" spans="1:8" ht="15" customHeight="1" x14ac:dyDescent="0.35">
      <c r="A22" s="57">
        <f t="shared" si="0"/>
        <v>44970</v>
      </c>
      <c r="B22" s="59"/>
      <c r="C22" s="38"/>
      <c r="D22" s="38"/>
      <c r="E22" s="39"/>
      <c r="F22" s="40">
        <f t="shared" si="1"/>
        <v>0</v>
      </c>
      <c r="G22" s="41"/>
      <c r="H22" s="42"/>
    </row>
    <row r="23" spans="1:8" ht="15" customHeight="1" x14ac:dyDescent="0.35">
      <c r="A23" s="57">
        <f t="shared" si="0"/>
        <v>44971</v>
      </c>
      <c r="B23" s="59"/>
      <c r="C23" s="38"/>
      <c r="D23" s="38"/>
      <c r="E23" s="39"/>
      <c r="F23" s="40">
        <f t="shared" si="1"/>
        <v>0</v>
      </c>
      <c r="G23" s="41"/>
      <c r="H23" s="42"/>
    </row>
    <row r="24" spans="1:8" ht="15" customHeight="1" x14ac:dyDescent="0.35">
      <c r="A24" s="57">
        <f t="shared" si="0"/>
        <v>44972</v>
      </c>
      <c r="B24" s="59"/>
      <c r="C24" s="38"/>
      <c r="D24" s="38"/>
      <c r="E24" s="39"/>
      <c r="F24" s="40">
        <f t="shared" si="1"/>
        <v>0</v>
      </c>
      <c r="G24" s="41"/>
      <c r="H24" s="42"/>
    </row>
    <row r="25" spans="1:8" ht="15" customHeight="1" x14ac:dyDescent="0.35">
      <c r="A25" s="57">
        <f t="shared" si="0"/>
        <v>44973</v>
      </c>
      <c r="B25" s="59"/>
      <c r="C25" s="38"/>
      <c r="D25" s="38"/>
      <c r="E25" s="39"/>
      <c r="F25" s="40">
        <f t="shared" si="1"/>
        <v>0</v>
      </c>
      <c r="G25" s="41"/>
      <c r="H25" s="42"/>
    </row>
    <row r="26" spans="1:8" ht="15" customHeight="1" x14ac:dyDescent="0.35">
      <c r="A26" s="57">
        <f t="shared" si="0"/>
        <v>44974</v>
      </c>
      <c r="B26" s="59"/>
      <c r="C26" s="38"/>
      <c r="D26" s="38"/>
      <c r="E26" s="39"/>
      <c r="F26" s="40">
        <f t="shared" si="1"/>
        <v>0</v>
      </c>
      <c r="G26" s="41"/>
      <c r="H26" s="42"/>
    </row>
    <row r="27" spans="1:8" ht="15" customHeight="1" x14ac:dyDescent="0.35">
      <c r="A27" s="57">
        <f t="shared" si="0"/>
        <v>44975</v>
      </c>
      <c r="B27" s="59"/>
      <c r="C27" s="38"/>
      <c r="D27" s="38"/>
      <c r="E27" s="39"/>
      <c r="F27" s="40">
        <f t="shared" si="1"/>
        <v>0</v>
      </c>
      <c r="G27" s="41"/>
      <c r="H27" s="42"/>
    </row>
    <row r="28" spans="1:8" ht="15" customHeight="1" x14ac:dyDescent="0.35">
      <c r="A28" s="57">
        <f t="shared" si="0"/>
        <v>44976</v>
      </c>
      <c r="B28" s="59"/>
      <c r="C28" s="38"/>
      <c r="D28" s="38"/>
      <c r="E28" s="39"/>
      <c r="F28" s="40">
        <f t="shared" si="1"/>
        <v>0</v>
      </c>
      <c r="G28" s="41"/>
      <c r="H28" s="42"/>
    </row>
    <row r="29" spans="1:8" ht="15" customHeight="1" x14ac:dyDescent="0.35">
      <c r="A29" s="57">
        <f t="shared" si="0"/>
        <v>44977</v>
      </c>
      <c r="B29" s="59"/>
      <c r="C29" s="38"/>
      <c r="D29" s="38"/>
      <c r="E29" s="39"/>
      <c r="F29" s="40">
        <f t="shared" si="1"/>
        <v>0</v>
      </c>
      <c r="G29" s="41"/>
      <c r="H29" s="42"/>
    </row>
    <row r="30" spans="1:8" ht="15" customHeight="1" x14ac:dyDescent="0.35">
      <c r="A30" s="57">
        <f t="shared" si="0"/>
        <v>44978</v>
      </c>
      <c r="B30" s="59"/>
      <c r="C30" s="38"/>
      <c r="D30" s="38"/>
      <c r="E30" s="39"/>
      <c r="F30" s="40">
        <f t="shared" si="1"/>
        <v>0</v>
      </c>
      <c r="G30" s="41"/>
      <c r="H30" s="42"/>
    </row>
    <row r="31" spans="1:8" ht="15" customHeight="1" x14ac:dyDescent="0.35">
      <c r="A31" s="57">
        <f t="shared" si="0"/>
        <v>44979</v>
      </c>
      <c r="B31" s="59"/>
      <c r="C31" s="38"/>
      <c r="D31" s="38"/>
      <c r="E31" s="39"/>
      <c r="F31" s="40">
        <f t="shared" si="1"/>
        <v>0</v>
      </c>
      <c r="G31" s="41"/>
      <c r="H31" s="42"/>
    </row>
    <row r="32" spans="1:8" ht="15" customHeight="1" x14ac:dyDescent="0.35">
      <c r="A32" s="57">
        <f t="shared" si="0"/>
        <v>44980</v>
      </c>
      <c r="B32" s="59"/>
      <c r="C32" s="38"/>
      <c r="D32" s="38"/>
      <c r="E32" s="39"/>
      <c r="F32" s="40">
        <f t="shared" si="1"/>
        <v>0</v>
      </c>
      <c r="G32" s="41"/>
      <c r="H32" s="42"/>
    </row>
    <row r="33" spans="1:8" ht="15" customHeight="1" x14ac:dyDescent="0.35">
      <c r="A33" s="57">
        <f t="shared" si="0"/>
        <v>44981</v>
      </c>
      <c r="B33" s="59"/>
      <c r="C33" s="38"/>
      <c r="D33" s="38"/>
      <c r="E33" s="39"/>
      <c r="F33" s="40">
        <f t="shared" si="1"/>
        <v>0</v>
      </c>
      <c r="G33" s="41"/>
      <c r="H33" s="42"/>
    </row>
    <row r="34" spans="1:8" ht="15" customHeight="1" x14ac:dyDescent="0.35">
      <c r="A34" s="57">
        <f t="shared" si="0"/>
        <v>44982</v>
      </c>
      <c r="B34" s="59"/>
      <c r="C34" s="38"/>
      <c r="D34" s="38"/>
      <c r="E34" s="39"/>
      <c r="F34" s="40">
        <f t="shared" si="1"/>
        <v>0</v>
      </c>
      <c r="G34" s="41"/>
      <c r="H34" s="42"/>
    </row>
    <row r="35" spans="1:8" ht="15" customHeight="1" x14ac:dyDescent="0.35">
      <c r="A35" s="57">
        <f t="shared" si="0"/>
        <v>44983</v>
      </c>
      <c r="B35" s="59"/>
      <c r="C35" s="38"/>
      <c r="D35" s="38"/>
      <c r="E35" s="39"/>
      <c r="F35" s="40">
        <f t="shared" si="1"/>
        <v>0</v>
      </c>
      <c r="G35" s="41"/>
      <c r="H35" s="42"/>
    </row>
    <row r="36" spans="1:8" ht="15" customHeight="1" x14ac:dyDescent="0.35">
      <c r="A36" s="57">
        <f t="shared" si="0"/>
        <v>44984</v>
      </c>
      <c r="B36" s="59"/>
      <c r="C36" s="38"/>
      <c r="D36" s="38"/>
      <c r="E36" s="39"/>
      <c r="F36" s="40">
        <f t="shared" si="1"/>
        <v>0</v>
      </c>
      <c r="G36" s="41"/>
      <c r="H36" s="42"/>
    </row>
    <row r="37" spans="1:8" ht="15" customHeight="1" x14ac:dyDescent="0.35">
      <c r="A37" s="57">
        <f t="shared" si="0"/>
        <v>44985</v>
      </c>
      <c r="B37" s="59"/>
      <c r="C37" s="38"/>
      <c r="D37" s="38"/>
      <c r="E37" s="39"/>
      <c r="F37" s="40">
        <f t="shared" si="1"/>
        <v>0</v>
      </c>
      <c r="G37" s="41"/>
      <c r="H37" s="42"/>
    </row>
    <row r="38" spans="1:8" ht="15" customHeight="1" x14ac:dyDescent="0.35">
      <c r="A38" s="57">
        <f t="shared" si="0"/>
        <v>44986</v>
      </c>
      <c r="B38" s="59" t="s">
        <v>49</v>
      </c>
      <c r="C38" s="38"/>
      <c r="D38" s="38">
        <v>85</v>
      </c>
      <c r="E38" s="39">
        <f t="shared" ref="E38" si="2">C38+D38</f>
        <v>85</v>
      </c>
      <c r="F38" s="40">
        <f t="shared" si="1"/>
        <v>85</v>
      </c>
      <c r="G38" s="41"/>
      <c r="H38" s="42"/>
    </row>
    <row r="39" spans="1:8" ht="15" customHeight="1" x14ac:dyDescent="0.35">
      <c r="A39" s="57"/>
      <c r="B39" s="59"/>
      <c r="C39" s="38"/>
      <c r="D39" s="38"/>
      <c r="E39" s="39"/>
      <c r="F39" s="40"/>
      <c r="G39" s="41"/>
      <c r="H39" s="42"/>
    </row>
    <row r="40" spans="1:8" ht="15" customHeight="1" x14ac:dyDescent="0.35">
      <c r="A40" s="57"/>
      <c r="B40" s="59"/>
      <c r="C40" s="38"/>
      <c r="D40" s="38"/>
      <c r="E40" s="39"/>
      <c r="F40" s="40"/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31</v>
      </c>
      <c r="B42" s="19"/>
      <c r="C42" s="47">
        <f>SUM(C10:C40)</f>
        <v>0</v>
      </c>
      <c r="D42" s="48"/>
      <c r="E42" s="48"/>
      <c r="F42" s="48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18</v>
      </c>
      <c r="C43" s="50">
        <f>leden!C43+únor!C42</f>
        <v>0</v>
      </c>
      <c r="D43" s="50">
        <f>leden!D43+únor!D42</f>
        <v>0</v>
      </c>
      <c r="E43" s="51">
        <f>C43+D43</f>
        <v>0</v>
      </c>
      <c r="F43" s="51"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21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23" t="e">
        <f>H42/G42</f>
        <v>#DIV/0!</v>
      </c>
    </row>
    <row r="46" spans="1:8" ht="15" customHeight="1" x14ac:dyDescent="0.3">
      <c r="A46" s="22" t="s">
        <v>10</v>
      </c>
      <c r="F46" s="24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0:H13 A15:H20 A14 D14:H14 A30:H38 A27:A29 D27:H29 A21 D21:H21 A22:H26">
    <cfRule type="expression" dxfId="53" priority="12">
      <formula>OR(WEEKDAY($A10,2)=6,WEEKDAY($A10,2)=7)</formula>
    </cfRule>
  </conditionalFormatting>
  <conditionalFormatting sqref="A38">
    <cfRule type="expression" dxfId="52" priority="11" stopIfTrue="1">
      <formula>MOD(YEAR(A38),4)&lt;&gt;0</formula>
    </cfRule>
  </conditionalFormatting>
  <conditionalFormatting sqref="B38:H38">
    <cfRule type="expression" dxfId="51" priority="10" stopIfTrue="1">
      <formula>MOD(YEAR($A$38),4)&lt;&gt;0</formula>
    </cfRule>
  </conditionalFormatting>
  <conditionalFormatting sqref="C14">
    <cfRule type="expression" dxfId="50" priority="9">
      <formula>OR(WEEKDAY($A14,2)=6,WEEKDAY($A14,2)=7)</formula>
    </cfRule>
  </conditionalFormatting>
  <conditionalFormatting sqref="B14">
    <cfRule type="expression" dxfId="49" priority="8">
      <formula>OR(WEEKDAY($A14,2)=6,WEEKDAY($A14,2)=7)</formula>
    </cfRule>
  </conditionalFormatting>
  <conditionalFormatting sqref="B27:C27">
    <cfRule type="expression" dxfId="48" priority="7">
      <formula>OR(WEEKDAY($A27,2)=6,WEEKDAY($A27,2)=7)</formula>
    </cfRule>
  </conditionalFormatting>
  <conditionalFormatting sqref="C28">
    <cfRule type="expression" dxfId="47" priority="6">
      <formula>OR(WEEKDAY($A28,2)=6,WEEKDAY($A28,2)=7)</formula>
    </cfRule>
  </conditionalFormatting>
  <conditionalFormatting sqref="B28">
    <cfRule type="expression" dxfId="46" priority="5">
      <formula>OR(WEEKDAY($A28,2)=6,WEEKDAY($A28,2)=7)</formula>
    </cfRule>
  </conditionalFormatting>
  <conditionalFormatting sqref="C29">
    <cfRule type="expression" dxfId="45" priority="4">
      <formula>OR(WEEKDAY($A29,2)=6,WEEKDAY($A29,2)=7)</formula>
    </cfRule>
  </conditionalFormatting>
  <conditionalFormatting sqref="B29">
    <cfRule type="expression" dxfId="44" priority="3">
      <formula>OR(WEEKDAY($A29,2)=6,WEEKDAY($A29,2)=7)</formula>
    </cfRule>
  </conditionalFormatting>
  <conditionalFormatting sqref="C21">
    <cfRule type="expression" dxfId="43" priority="2">
      <formula>OR(WEEKDAY($A21,2)=6,WEEKDAY($A21,2)=7)</formula>
    </cfRule>
  </conditionalFormatting>
  <conditionalFormatting sqref="B21">
    <cfRule type="expression" dxfId="42" priority="1">
      <formula>OR(WEEKDAY($A21,2)=6,WEEKDAY($A21,2)=7)</formula>
    </cfRule>
  </conditionalFormatting>
  <pageMargins left="0.19685039370078741" right="0.19685039370078741" top="0.27559055118110237" bottom="0.23622047244094491" header="0.15748031496062992" footer="0.1574803149606299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120" zoomScaleNormal="120" workbookViewId="0">
      <selection activeCell="B52" sqref="B52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MONTH(A11)</f>
        <v>3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únor!A37</f>
        <v>44985</v>
      </c>
      <c r="B8" s="13"/>
      <c r="C8" s="32">
        <f>únor!C43</f>
        <v>0</v>
      </c>
      <c r="D8" s="32">
        <f>únor!D43</f>
        <v>0</v>
      </c>
      <c r="E8" s="32">
        <f>únor!E43</f>
        <v>0</v>
      </c>
      <c r="F8" s="32"/>
      <c r="G8" s="33">
        <f>únor!G43</f>
        <v>0</v>
      </c>
      <c r="H8" s="33">
        <f>únor!H43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44986</v>
      </c>
      <c r="B10" s="59"/>
      <c r="C10" s="38"/>
      <c r="D10" s="38"/>
      <c r="E10" s="39"/>
      <c r="F10" s="40">
        <f>E10+F8</f>
        <v>0</v>
      </c>
      <c r="G10" s="41"/>
      <c r="H10" s="42"/>
    </row>
    <row r="11" spans="1:11" ht="15" customHeight="1" x14ac:dyDescent="0.35">
      <c r="A11" s="57">
        <f>A10+1</f>
        <v>44987</v>
      </c>
      <c r="B11" s="59"/>
      <c r="C11" s="38"/>
      <c r="D11" s="38"/>
      <c r="E11" s="39"/>
      <c r="F11" s="40">
        <f>F10+E11</f>
        <v>0</v>
      </c>
      <c r="G11" s="41"/>
      <c r="H11" s="42"/>
    </row>
    <row r="12" spans="1:11" ht="15" customHeight="1" x14ac:dyDescent="0.35">
      <c r="A12" s="57">
        <f t="shared" ref="A12:A40" si="0">A11+1</f>
        <v>44988</v>
      </c>
      <c r="B12" s="59"/>
      <c r="C12" s="38"/>
      <c r="D12" s="38"/>
      <c r="E12" s="39"/>
      <c r="F12" s="40">
        <f t="shared" ref="F12:F38" si="1">F11+E12</f>
        <v>0</v>
      </c>
      <c r="G12" s="41"/>
      <c r="H12" s="42"/>
    </row>
    <row r="13" spans="1:11" ht="15" customHeight="1" x14ac:dyDescent="0.35">
      <c r="A13" s="57">
        <f t="shared" si="0"/>
        <v>44989</v>
      </c>
      <c r="B13" s="59"/>
      <c r="C13" s="38"/>
      <c r="D13" s="38"/>
      <c r="E13" s="39"/>
      <c r="F13" s="40">
        <f t="shared" si="1"/>
        <v>0</v>
      </c>
      <c r="G13" s="41"/>
      <c r="H13" s="42"/>
    </row>
    <row r="14" spans="1:11" ht="15" customHeight="1" x14ac:dyDescent="0.35">
      <c r="A14" s="57">
        <f t="shared" si="0"/>
        <v>44990</v>
      </c>
      <c r="B14" s="59"/>
      <c r="C14" s="38"/>
      <c r="D14" s="38"/>
      <c r="E14" s="39"/>
      <c r="F14" s="40">
        <f t="shared" si="1"/>
        <v>0</v>
      </c>
      <c r="G14" s="41"/>
      <c r="H14" s="42"/>
    </row>
    <row r="15" spans="1:11" ht="15" customHeight="1" x14ac:dyDescent="0.35">
      <c r="A15" s="57">
        <f t="shared" si="0"/>
        <v>44991</v>
      </c>
      <c r="B15" s="59"/>
      <c r="C15" s="38"/>
      <c r="D15" s="38"/>
      <c r="E15" s="39"/>
      <c r="F15" s="40">
        <f t="shared" si="1"/>
        <v>0</v>
      </c>
      <c r="G15" s="41"/>
      <c r="H15" s="42"/>
    </row>
    <row r="16" spans="1:11" ht="15" customHeight="1" x14ac:dyDescent="0.35">
      <c r="A16" s="57">
        <f t="shared" si="0"/>
        <v>44992</v>
      </c>
      <c r="B16" s="59"/>
      <c r="C16" s="38"/>
      <c r="D16" s="38"/>
      <c r="E16" s="39"/>
      <c r="F16" s="40">
        <f t="shared" si="1"/>
        <v>0</v>
      </c>
      <c r="G16" s="41"/>
      <c r="H16" s="42"/>
      <c r="K16" s="16"/>
    </row>
    <row r="17" spans="1:8" ht="15" customHeight="1" x14ac:dyDescent="0.35">
      <c r="A17" s="57">
        <f t="shared" si="0"/>
        <v>44993</v>
      </c>
      <c r="B17" s="59"/>
      <c r="C17" s="38"/>
      <c r="D17" s="38"/>
      <c r="E17" s="39"/>
      <c r="F17" s="40">
        <f t="shared" si="1"/>
        <v>0</v>
      </c>
      <c r="G17" s="41"/>
      <c r="H17" s="42"/>
    </row>
    <row r="18" spans="1:8" ht="15" customHeight="1" x14ac:dyDescent="0.35">
      <c r="A18" s="57">
        <f t="shared" si="0"/>
        <v>44994</v>
      </c>
      <c r="B18" s="59"/>
      <c r="C18" s="38"/>
      <c r="D18" s="38"/>
      <c r="E18" s="39"/>
      <c r="F18" s="40">
        <f t="shared" si="1"/>
        <v>0</v>
      </c>
      <c r="G18" s="41"/>
      <c r="H18" s="42"/>
    </row>
    <row r="19" spans="1:8" ht="15" customHeight="1" x14ac:dyDescent="0.35">
      <c r="A19" s="57">
        <f t="shared" si="0"/>
        <v>44995</v>
      </c>
      <c r="B19" s="59"/>
      <c r="C19" s="38"/>
      <c r="D19" s="38"/>
      <c r="E19" s="39"/>
      <c r="F19" s="40">
        <f t="shared" si="1"/>
        <v>0</v>
      </c>
      <c r="G19" s="41"/>
      <c r="H19" s="42"/>
    </row>
    <row r="20" spans="1:8" ht="15" customHeight="1" x14ac:dyDescent="0.35">
      <c r="A20" s="57">
        <f t="shared" si="0"/>
        <v>44996</v>
      </c>
      <c r="B20" s="59"/>
      <c r="C20" s="38"/>
      <c r="D20" s="38"/>
      <c r="E20" s="39"/>
      <c r="F20" s="40">
        <f t="shared" si="1"/>
        <v>0</v>
      </c>
      <c r="G20" s="41"/>
      <c r="H20" s="42"/>
    </row>
    <row r="21" spans="1:8" ht="15" customHeight="1" x14ac:dyDescent="0.35">
      <c r="A21" s="57">
        <f t="shared" si="0"/>
        <v>44997</v>
      </c>
      <c r="B21" s="59"/>
      <c r="C21" s="38"/>
      <c r="D21" s="38"/>
      <c r="E21" s="39"/>
      <c r="F21" s="40">
        <f t="shared" si="1"/>
        <v>0</v>
      </c>
      <c r="G21" s="41"/>
      <c r="H21" s="42"/>
    </row>
    <row r="22" spans="1:8" ht="15" customHeight="1" x14ac:dyDescent="0.35">
      <c r="A22" s="57">
        <f t="shared" si="0"/>
        <v>44998</v>
      </c>
      <c r="B22" s="59"/>
      <c r="C22" s="38"/>
      <c r="D22" s="38"/>
      <c r="E22" s="39"/>
      <c r="F22" s="40">
        <f t="shared" si="1"/>
        <v>0</v>
      </c>
      <c r="G22" s="41"/>
      <c r="H22" s="42"/>
    </row>
    <row r="23" spans="1:8" ht="15" customHeight="1" x14ac:dyDescent="0.35">
      <c r="A23" s="57">
        <f t="shared" si="0"/>
        <v>44999</v>
      </c>
      <c r="B23" s="59"/>
      <c r="C23" s="38"/>
      <c r="D23" s="38"/>
      <c r="E23" s="39"/>
      <c r="F23" s="40">
        <f t="shared" si="1"/>
        <v>0</v>
      </c>
      <c r="G23" s="41"/>
      <c r="H23" s="42"/>
    </row>
    <row r="24" spans="1:8" ht="15" customHeight="1" x14ac:dyDescent="0.35">
      <c r="A24" s="57">
        <f t="shared" si="0"/>
        <v>45000</v>
      </c>
      <c r="B24" s="59"/>
      <c r="C24" s="38"/>
      <c r="D24" s="38"/>
      <c r="E24" s="39"/>
      <c r="F24" s="40">
        <f t="shared" si="1"/>
        <v>0</v>
      </c>
      <c r="G24" s="41"/>
      <c r="H24" s="42"/>
    </row>
    <row r="25" spans="1:8" ht="15" customHeight="1" x14ac:dyDescent="0.35">
      <c r="A25" s="57">
        <f t="shared" si="0"/>
        <v>45001</v>
      </c>
      <c r="B25" s="59"/>
      <c r="C25" s="38"/>
      <c r="D25" s="38"/>
      <c r="E25" s="39"/>
      <c r="F25" s="40">
        <f t="shared" si="1"/>
        <v>0</v>
      </c>
      <c r="G25" s="41"/>
      <c r="H25" s="42"/>
    </row>
    <row r="26" spans="1:8" ht="15" customHeight="1" x14ac:dyDescent="0.35">
      <c r="A26" s="57">
        <f t="shared" si="0"/>
        <v>45002</v>
      </c>
      <c r="B26" s="59"/>
      <c r="C26" s="38"/>
      <c r="D26" s="38"/>
      <c r="E26" s="39"/>
      <c r="F26" s="40">
        <f t="shared" si="1"/>
        <v>0</v>
      </c>
      <c r="G26" s="41"/>
      <c r="H26" s="42"/>
    </row>
    <row r="27" spans="1:8" ht="15" customHeight="1" x14ac:dyDescent="0.35">
      <c r="A27" s="57">
        <f t="shared" si="0"/>
        <v>45003</v>
      </c>
      <c r="B27" s="59"/>
      <c r="C27" s="38"/>
      <c r="D27" s="38"/>
      <c r="E27" s="39"/>
      <c r="F27" s="40">
        <f t="shared" si="1"/>
        <v>0</v>
      </c>
      <c r="G27" s="41"/>
      <c r="H27" s="42"/>
    </row>
    <row r="28" spans="1:8" ht="15" customHeight="1" x14ac:dyDescent="0.35">
      <c r="A28" s="57">
        <f t="shared" si="0"/>
        <v>45004</v>
      </c>
      <c r="B28" s="59"/>
      <c r="C28" s="38"/>
      <c r="D28" s="38"/>
      <c r="E28" s="39"/>
      <c r="F28" s="40">
        <f t="shared" si="1"/>
        <v>0</v>
      </c>
      <c r="G28" s="41"/>
      <c r="H28" s="42"/>
    </row>
    <row r="29" spans="1:8" ht="15" customHeight="1" x14ac:dyDescent="0.35">
      <c r="A29" s="57">
        <f t="shared" si="0"/>
        <v>45005</v>
      </c>
      <c r="B29" s="59"/>
      <c r="C29" s="38"/>
      <c r="D29" s="38"/>
      <c r="E29" s="39"/>
      <c r="F29" s="40">
        <f t="shared" si="1"/>
        <v>0</v>
      </c>
      <c r="G29" s="41"/>
      <c r="H29" s="42"/>
    </row>
    <row r="30" spans="1:8" ht="15" customHeight="1" x14ac:dyDescent="0.35">
      <c r="A30" s="57">
        <f t="shared" si="0"/>
        <v>45006</v>
      </c>
      <c r="B30" s="59"/>
      <c r="C30" s="38"/>
      <c r="D30" s="38"/>
      <c r="E30" s="39"/>
      <c r="F30" s="40">
        <f t="shared" si="1"/>
        <v>0</v>
      </c>
      <c r="G30" s="41"/>
      <c r="H30" s="42"/>
    </row>
    <row r="31" spans="1:8" ht="15" customHeight="1" x14ac:dyDescent="0.35">
      <c r="A31" s="57">
        <f t="shared" si="0"/>
        <v>45007</v>
      </c>
      <c r="B31" s="59"/>
      <c r="C31" s="38"/>
      <c r="D31" s="38"/>
      <c r="E31" s="39"/>
      <c r="F31" s="40">
        <f t="shared" si="1"/>
        <v>0</v>
      </c>
      <c r="G31" s="41"/>
      <c r="H31" s="42"/>
    </row>
    <row r="32" spans="1:8" ht="15" customHeight="1" x14ac:dyDescent="0.35">
      <c r="A32" s="57">
        <f t="shared" si="0"/>
        <v>45008</v>
      </c>
      <c r="B32" s="59"/>
      <c r="C32" s="38"/>
      <c r="D32" s="38"/>
      <c r="E32" s="39"/>
      <c r="F32" s="40">
        <f t="shared" si="1"/>
        <v>0</v>
      </c>
      <c r="G32" s="41"/>
      <c r="H32" s="42"/>
    </row>
    <row r="33" spans="1:8" ht="15" customHeight="1" x14ac:dyDescent="0.35">
      <c r="A33" s="57">
        <f t="shared" si="0"/>
        <v>45009</v>
      </c>
      <c r="B33" s="59"/>
      <c r="C33" s="38"/>
      <c r="D33" s="38"/>
      <c r="E33" s="39"/>
      <c r="F33" s="40">
        <f t="shared" si="1"/>
        <v>0</v>
      </c>
      <c r="G33" s="41"/>
      <c r="H33" s="42"/>
    </row>
    <row r="34" spans="1:8" ht="15" customHeight="1" x14ac:dyDescent="0.35">
      <c r="A34" s="57">
        <f t="shared" si="0"/>
        <v>45010</v>
      </c>
      <c r="B34" s="59"/>
      <c r="C34" s="38"/>
      <c r="D34" s="38"/>
      <c r="E34" s="39"/>
      <c r="F34" s="40">
        <f t="shared" si="1"/>
        <v>0</v>
      </c>
      <c r="G34" s="41"/>
      <c r="H34" s="42"/>
    </row>
    <row r="35" spans="1:8" ht="15" customHeight="1" x14ac:dyDescent="0.35">
      <c r="A35" s="57">
        <f t="shared" si="0"/>
        <v>45011</v>
      </c>
      <c r="B35" s="59"/>
      <c r="C35" s="38"/>
      <c r="D35" s="38"/>
      <c r="E35" s="39"/>
      <c r="F35" s="40">
        <f t="shared" si="1"/>
        <v>0</v>
      </c>
      <c r="G35" s="41"/>
      <c r="H35" s="42"/>
    </row>
    <row r="36" spans="1:8" ht="15" customHeight="1" x14ac:dyDescent="0.35">
      <c r="A36" s="57">
        <f t="shared" si="0"/>
        <v>45012</v>
      </c>
      <c r="B36" s="59"/>
      <c r="C36" s="38"/>
      <c r="D36" s="38"/>
      <c r="E36" s="39"/>
      <c r="F36" s="40">
        <f t="shared" si="1"/>
        <v>0</v>
      </c>
      <c r="G36" s="41"/>
      <c r="H36" s="42"/>
    </row>
    <row r="37" spans="1:8" ht="15" customHeight="1" x14ac:dyDescent="0.35">
      <c r="A37" s="57">
        <f t="shared" si="0"/>
        <v>45013</v>
      </c>
      <c r="B37" s="59"/>
      <c r="C37" s="38"/>
      <c r="D37" s="38"/>
      <c r="E37" s="39"/>
      <c r="F37" s="40">
        <f t="shared" si="1"/>
        <v>0</v>
      </c>
      <c r="G37" s="41"/>
      <c r="H37" s="42"/>
    </row>
    <row r="38" spans="1:8" ht="15" customHeight="1" x14ac:dyDescent="0.35">
      <c r="A38" s="57">
        <f t="shared" si="0"/>
        <v>45014</v>
      </c>
      <c r="B38" s="59"/>
      <c r="C38" s="38"/>
      <c r="D38" s="38"/>
      <c r="E38" s="39"/>
      <c r="F38" s="40">
        <f t="shared" si="1"/>
        <v>0</v>
      </c>
      <c r="G38" s="41"/>
      <c r="H38" s="42"/>
    </row>
    <row r="39" spans="1:8" ht="15" customHeight="1" x14ac:dyDescent="0.35">
      <c r="A39" s="57">
        <f t="shared" si="0"/>
        <v>45015</v>
      </c>
      <c r="B39" s="59"/>
      <c r="C39" s="38"/>
      <c r="D39" s="38"/>
      <c r="E39" s="39"/>
      <c r="F39" s="40">
        <f t="shared" ref="F39:F40" si="2">F38+E39</f>
        <v>0</v>
      </c>
      <c r="G39" s="41"/>
      <c r="H39" s="42"/>
    </row>
    <row r="40" spans="1:8" ht="15" customHeight="1" x14ac:dyDescent="0.35">
      <c r="A40" s="57">
        <f t="shared" si="0"/>
        <v>45016</v>
      </c>
      <c r="B40" s="59"/>
      <c r="C40" s="38"/>
      <c r="D40" s="38"/>
      <c r="E40" s="39"/>
      <c r="F40" s="40">
        <f t="shared" si="2"/>
        <v>0</v>
      </c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34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20</v>
      </c>
      <c r="C43" s="50">
        <f>únor!C43+březen!C42</f>
        <v>0</v>
      </c>
      <c r="D43" s="50">
        <f>únor!D43+březen!D42</f>
        <v>0</v>
      </c>
      <c r="E43" s="51">
        <f>C43+D43</f>
        <v>0</v>
      </c>
      <c r="F43" s="51">
        <f>F40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21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23" t="e">
        <f>H42/G42</f>
        <v>#DIV/0!</v>
      </c>
    </row>
    <row r="46" spans="1:8" ht="15" customHeight="1" x14ac:dyDescent="0.3">
      <c r="A46" s="22" t="s">
        <v>10</v>
      </c>
      <c r="F46" s="24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20 D20:H20 A21:H40 A10:H19">
    <cfRule type="expression" dxfId="41" priority="3">
      <formula>OR(WEEKDAY($A10,2)=6,WEEKDAY($A10,2)=7)</formula>
    </cfRule>
  </conditionalFormatting>
  <conditionalFormatting sqref="C20">
    <cfRule type="expression" dxfId="40" priority="2">
      <formula>OR(WEEKDAY($A20,2)=6,WEEKDAY($A20,2)=7)</formula>
    </cfRule>
  </conditionalFormatting>
  <conditionalFormatting sqref="B20">
    <cfRule type="expression" dxfId="39" priority="1">
      <formula>OR(WEEKDAY($A20,2)=6,WEEKDAY($A20,2)=7)</formula>
    </cfRule>
  </conditionalFormatting>
  <pageMargins left="0.7" right="0.7" top="0.75" bottom="0.75" header="0.3" footer="0.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110" zoomScaleNormal="110" workbookViewId="0">
      <selection activeCell="B48" sqref="B48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5" width="10.7109375" style="5" customWidth="1"/>
    <col min="6" max="6" width="12.140625" style="5" customWidth="1"/>
    <col min="7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v>4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březen!A40</f>
        <v>45016</v>
      </c>
      <c r="B8" s="13"/>
      <c r="C8" s="32"/>
      <c r="D8" s="32"/>
      <c r="E8" s="32"/>
      <c r="F8" s="32"/>
      <c r="G8" s="33">
        <f>březen!G43</f>
        <v>0</v>
      </c>
      <c r="H8" s="33">
        <f>březen!H43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45017</v>
      </c>
      <c r="B10" s="59"/>
      <c r="C10" s="38"/>
      <c r="D10" s="38"/>
      <c r="E10" s="39"/>
      <c r="F10" s="40"/>
      <c r="G10" s="41"/>
      <c r="H10" s="42"/>
    </row>
    <row r="11" spans="1:11" ht="15" customHeight="1" x14ac:dyDescent="0.35">
      <c r="A11" s="57">
        <f>A10+1</f>
        <v>45018</v>
      </c>
      <c r="B11" s="59"/>
      <c r="C11" s="38"/>
      <c r="D11" s="38"/>
      <c r="E11" s="39"/>
      <c r="F11" s="40"/>
      <c r="G11" s="41"/>
      <c r="H11" s="42"/>
    </row>
    <row r="12" spans="1:11" ht="15" customHeight="1" x14ac:dyDescent="0.35">
      <c r="A12" s="57">
        <f t="shared" ref="A12:A39" si="0">A11+1</f>
        <v>45019</v>
      </c>
      <c r="B12" s="59"/>
      <c r="C12" s="38"/>
      <c r="D12" s="38"/>
      <c r="E12" s="39"/>
      <c r="F12" s="40"/>
      <c r="G12" s="41"/>
      <c r="H12" s="42"/>
    </row>
    <row r="13" spans="1:11" ht="15" customHeight="1" x14ac:dyDescent="0.35">
      <c r="A13" s="57">
        <f t="shared" si="0"/>
        <v>45020</v>
      </c>
      <c r="B13" s="59"/>
      <c r="C13" s="38"/>
      <c r="D13" s="38"/>
      <c r="E13" s="39"/>
      <c r="F13" s="40"/>
      <c r="G13" s="41"/>
      <c r="H13" s="42"/>
    </row>
    <row r="14" spans="1:11" ht="15" customHeight="1" x14ac:dyDescent="0.35">
      <c r="A14" s="57">
        <f t="shared" si="0"/>
        <v>45021</v>
      </c>
      <c r="B14" s="59"/>
      <c r="C14" s="38"/>
      <c r="D14" s="38"/>
      <c r="E14" s="39"/>
      <c r="F14" s="40"/>
      <c r="G14" s="41"/>
      <c r="H14" s="42"/>
    </row>
    <row r="15" spans="1:11" ht="15" customHeight="1" x14ac:dyDescent="0.35">
      <c r="A15" s="57">
        <f t="shared" si="0"/>
        <v>45022</v>
      </c>
      <c r="B15" s="59"/>
      <c r="C15" s="38"/>
      <c r="D15" s="38"/>
      <c r="E15" s="39"/>
      <c r="F15" s="40"/>
      <c r="G15" s="41"/>
      <c r="H15" s="42"/>
    </row>
    <row r="16" spans="1:11" ht="15" customHeight="1" x14ac:dyDescent="0.35">
      <c r="A16" s="57">
        <f t="shared" si="0"/>
        <v>45023</v>
      </c>
      <c r="B16" s="59"/>
      <c r="C16" s="38"/>
      <c r="D16" s="38"/>
      <c r="E16" s="39"/>
      <c r="F16" s="40"/>
      <c r="G16" s="41"/>
      <c r="H16" s="42"/>
      <c r="K16" s="16"/>
    </row>
    <row r="17" spans="1:8" ht="15" customHeight="1" x14ac:dyDescent="0.35">
      <c r="A17" s="57">
        <f t="shared" si="0"/>
        <v>45024</v>
      </c>
      <c r="B17" s="59"/>
      <c r="C17" s="38"/>
      <c r="D17" s="38"/>
      <c r="E17" s="39"/>
      <c r="F17" s="40"/>
      <c r="G17" s="41"/>
      <c r="H17" s="42"/>
    </row>
    <row r="18" spans="1:8" ht="15" customHeight="1" x14ac:dyDescent="0.35">
      <c r="A18" s="57">
        <f t="shared" si="0"/>
        <v>45025</v>
      </c>
      <c r="B18" s="59"/>
      <c r="C18" s="38"/>
      <c r="D18" s="38"/>
      <c r="E18" s="39"/>
      <c r="F18" s="40"/>
      <c r="G18" s="41"/>
      <c r="H18" s="42"/>
    </row>
    <row r="19" spans="1:8" ht="15" customHeight="1" x14ac:dyDescent="0.35">
      <c r="A19" s="57">
        <f t="shared" si="0"/>
        <v>45026</v>
      </c>
      <c r="B19" s="59"/>
      <c r="C19" s="38"/>
      <c r="D19" s="38"/>
      <c r="E19" s="39"/>
      <c r="F19" s="40"/>
      <c r="G19" s="41"/>
      <c r="H19" s="42"/>
    </row>
    <row r="20" spans="1:8" ht="15" customHeight="1" x14ac:dyDescent="0.35">
      <c r="A20" s="57">
        <f t="shared" si="0"/>
        <v>45027</v>
      </c>
      <c r="B20" s="59"/>
      <c r="C20" s="38"/>
      <c r="D20" s="38"/>
      <c r="E20" s="39"/>
      <c r="F20" s="40"/>
      <c r="G20" s="41"/>
      <c r="H20" s="42"/>
    </row>
    <row r="21" spans="1:8" ht="15" customHeight="1" x14ac:dyDescent="0.35">
      <c r="A21" s="57">
        <f t="shared" si="0"/>
        <v>45028</v>
      </c>
      <c r="B21" s="59"/>
      <c r="C21" s="38"/>
      <c r="D21" s="38"/>
      <c r="E21" s="39"/>
      <c r="F21" s="40"/>
      <c r="G21" s="41"/>
      <c r="H21" s="42"/>
    </row>
    <row r="22" spans="1:8" ht="15" customHeight="1" x14ac:dyDescent="0.35">
      <c r="A22" s="57">
        <f t="shared" si="0"/>
        <v>45029</v>
      </c>
      <c r="B22" s="59"/>
      <c r="C22" s="38"/>
      <c r="D22" s="38"/>
      <c r="E22" s="39"/>
      <c r="F22" s="40"/>
      <c r="G22" s="41"/>
      <c r="H22" s="42"/>
    </row>
    <row r="23" spans="1:8" ht="15" customHeight="1" x14ac:dyDescent="0.35">
      <c r="A23" s="57">
        <f t="shared" si="0"/>
        <v>45030</v>
      </c>
      <c r="B23" s="59"/>
      <c r="C23" s="38"/>
      <c r="D23" s="38"/>
      <c r="E23" s="39"/>
      <c r="F23" s="40"/>
      <c r="G23" s="41"/>
      <c r="H23" s="42"/>
    </row>
    <row r="24" spans="1:8" ht="15" customHeight="1" x14ac:dyDescent="0.35">
      <c r="A24" s="57">
        <f t="shared" si="0"/>
        <v>45031</v>
      </c>
      <c r="B24" s="59"/>
      <c r="C24" s="38"/>
      <c r="D24" s="38"/>
      <c r="E24" s="39"/>
      <c r="F24" s="40"/>
      <c r="G24" s="41"/>
      <c r="H24" s="42"/>
    </row>
    <row r="25" spans="1:8" ht="15" customHeight="1" x14ac:dyDescent="0.35">
      <c r="A25" s="57">
        <f t="shared" si="0"/>
        <v>45032</v>
      </c>
      <c r="B25" s="59"/>
      <c r="C25" s="38"/>
      <c r="D25" s="38"/>
      <c r="E25" s="39"/>
      <c r="F25" s="40"/>
      <c r="G25" s="41"/>
      <c r="H25" s="42"/>
    </row>
    <row r="26" spans="1:8" ht="15" customHeight="1" x14ac:dyDescent="0.35">
      <c r="A26" s="57">
        <f t="shared" si="0"/>
        <v>45033</v>
      </c>
      <c r="B26" s="59"/>
      <c r="C26" s="38"/>
      <c r="D26" s="38"/>
      <c r="E26" s="39"/>
      <c r="F26" s="40"/>
      <c r="G26" s="41"/>
      <c r="H26" s="42"/>
    </row>
    <row r="27" spans="1:8" ht="15" customHeight="1" x14ac:dyDescent="0.35">
      <c r="A27" s="57">
        <f t="shared" si="0"/>
        <v>45034</v>
      </c>
      <c r="B27" s="59"/>
      <c r="C27" s="38"/>
      <c r="D27" s="38"/>
      <c r="E27" s="39"/>
      <c r="F27" s="40"/>
      <c r="G27" s="41"/>
      <c r="H27" s="42"/>
    </row>
    <row r="28" spans="1:8" ht="15" customHeight="1" x14ac:dyDescent="0.35">
      <c r="A28" s="57">
        <f t="shared" si="0"/>
        <v>45035</v>
      </c>
      <c r="B28" s="59"/>
      <c r="C28" s="38"/>
      <c r="D28" s="38"/>
      <c r="E28" s="39"/>
      <c r="F28" s="40"/>
      <c r="G28" s="41"/>
      <c r="H28" s="42"/>
    </row>
    <row r="29" spans="1:8" ht="15" customHeight="1" x14ac:dyDescent="0.35">
      <c r="A29" s="57">
        <f t="shared" si="0"/>
        <v>45036</v>
      </c>
      <c r="B29" s="59"/>
      <c r="C29" s="38"/>
      <c r="D29" s="38"/>
      <c r="E29" s="39"/>
      <c r="F29" s="40"/>
      <c r="G29" s="41"/>
      <c r="H29" s="42"/>
    </row>
    <row r="30" spans="1:8" ht="15" customHeight="1" x14ac:dyDescent="0.35">
      <c r="A30" s="57">
        <f t="shared" si="0"/>
        <v>45037</v>
      </c>
      <c r="B30" s="59"/>
      <c r="C30" s="38"/>
      <c r="D30" s="38"/>
      <c r="E30" s="39"/>
      <c r="F30" s="40"/>
      <c r="G30" s="41"/>
      <c r="H30" s="42"/>
    </row>
    <row r="31" spans="1:8" ht="15" customHeight="1" x14ac:dyDescent="0.35">
      <c r="A31" s="57">
        <f t="shared" si="0"/>
        <v>45038</v>
      </c>
      <c r="B31" s="59"/>
      <c r="C31" s="38"/>
      <c r="D31" s="38"/>
      <c r="E31" s="39"/>
      <c r="F31" s="40"/>
      <c r="G31" s="41"/>
      <c r="H31" s="42"/>
    </row>
    <row r="32" spans="1:8" ht="15" customHeight="1" x14ac:dyDescent="0.35">
      <c r="A32" s="57">
        <f t="shared" si="0"/>
        <v>45039</v>
      </c>
      <c r="B32" s="59"/>
      <c r="C32" s="38"/>
      <c r="D32" s="38"/>
      <c r="E32" s="39"/>
      <c r="F32" s="40"/>
      <c r="G32" s="41"/>
      <c r="H32" s="42"/>
    </row>
    <row r="33" spans="1:8" ht="15" customHeight="1" x14ac:dyDescent="0.35">
      <c r="A33" s="57">
        <f t="shared" si="0"/>
        <v>45040</v>
      </c>
      <c r="B33" s="59"/>
      <c r="C33" s="38"/>
      <c r="D33" s="38"/>
      <c r="E33" s="39"/>
      <c r="F33" s="40"/>
      <c r="G33" s="41"/>
      <c r="H33" s="42"/>
    </row>
    <row r="34" spans="1:8" ht="15" customHeight="1" x14ac:dyDescent="0.35">
      <c r="A34" s="57">
        <f t="shared" si="0"/>
        <v>45041</v>
      </c>
      <c r="B34" s="59"/>
      <c r="C34" s="38"/>
      <c r="D34" s="38"/>
      <c r="E34" s="39"/>
      <c r="F34" s="40"/>
      <c r="G34" s="41"/>
      <c r="H34" s="42"/>
    </row>
    <row r="35" spans="1:8" ht="15" customHeight="1" x14ac:dyDescent="0.35">
      <c r="A35" s="57">
        <f t="shared" si="0"/>
        <v>45042</v>
      </c>
      <c r="B35" s="59"/>
      <c r="C35" s="38"/>
      <c r="D35" s="38"/>
      <c r="E35" s="39"/>
      <c r="F35" s="40"/>
      <c r="G35" s="41"/>
      <c r="H35" s="42"/>
    </row>
    <row r="36" spans="1:8" ht="15" customHeight="1" x14ac:dyDescent="0.35">
      <c r="A36" s="57">
        <f t="shared" si="0"/>
        <v>45043</v>
      </c>
      <c r="B36" s="59"/>
      <c r="C36" s="38"/>
      <c r="D36" s="38"/>
      <c r="E36" s="39"/>
      <c r="F36" s="40"/>
      <c r="G36" s="41"/>
      <c r="H36" s="42"/>
    </row>
    <row r="37" spans="1:8" ht="15" customHeight="1" x14ac:dyDescent="0.35">
      <c r="A37" s="57">
        <f t="shared" si="0"/>
        <v>45044</v>
      </c>
      <c r="B37" s="59"/>
      <c r="C37" s="38"/>
      <c r="D37" s="38"/>
      <c r="E37" s="39"/>
      <c r="F37" s="40"/>
      <c r="G37" s="41"/>
      <c r="H37" s="42"/>
    </row>
    <row r="38" spans="1:8" ht="15" customHeight="1" x14ac:dyDescent="0.35">
      <c r="A38" s="57">
        <f t="shared" si="0"/>
        <v>45045</v>
      </c>
      <c r="B38" s="59"/>
      <c r="C38" s="38"/>
      <c r="D38" s="38"/>
      <c r="E38" s="39"/>
      <c r="F38" s="40"/>
      <c r="G38" s="41"/>
      <c r="H38" s="42"/>
    </row>
    <row r="39" spans="1:8" ht="15" customHeight="1" x14ac:dyDescent="0.35">
      <c r="A39" s="57">
        <f t="shared" si="0"/>
        <v>45046</v>
      </c>
      <c r="B39" s="59"/>
      <c r="C39" s="38"/>
      <c r="D39" s="38"/>
      <c r="E39" s="39"/>
      <c r="F39" s="40"/>
      <c r="G39" s="41"/>
      <c r="H39" s="42"/>
    </row>
    <row r="40" spans="1:8" ht="15" customHeight="1" x14ac:dyDescent="0.35">
      <c r="A40" s="57"/>
      <c r="B40" s="59"/>
      <c r="C40" s="38"/>
      <c r="D40" s="38"/>
      <c r="E40" s="39"/>
      <c r="F40" s="40"/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35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21</v>
      </c>
      <c r="C43" s="50">
        <f>březen!C43+duben!C42</f>
        <v>0</v>
      </c>
      <c r="D43" s="50">
        <f>březen!D43+duben!D42</f>
        <v>0</v>
      </c>
      <c r="E43" s="51">
        <f>C43+D43</f>
        <v>0</v>
      </c>
      <c r="F43" s="51">
        <f>F39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21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23" t="e">
        <f>H42/G42</f>
        <v>#DIV/0!</v>
      </c>
    </row>
    <row r="46" spans="1:8" ht="15" customHeight="1" x14ac:dyDescent="0.3">
      <c r="A46" s="22" t="s">
        <v>10</v>
      </c>
      <c r="F46" s="24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0:H39">
    <cfRule type="expression" dxfId="38" priority="1">
      <formula>OR(WEEKDAY($A10,2)=6,WEEKDAY($A10,2)=7)</formula>
    </cfRule>
  </conditionalFormatting>
  <pageMargins left="0.7" right="0.7" top="0.75" bottom="0.75" header="0.3" footer="0.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4" zoomScale="110" zoomScaleNormal="110" workbookViewId="0">
      <selection activeCell="E49" sqref="E49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5" width="10.7109375" style="5" customWidth="1"/>
    <col min="6" max="6" width="11.7109375" style="5" customWidth="1"/>
    <col min="7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MONTH(A11)</f>
        <v>5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duben!A39</f>
        <v>45046</v>
      </c>
      <c r="B8" s="13"/>
      <c r="C8" s="32">
        <f>duben!C43</f>
        <v>0</v>
      </c>
      <c r="D8" s="32">
        <f>duben!D43</f>
        <v>0</v>
      </c>
      <c r="E8" s="32">
        <f>duben!E43</f>
        <v>0</v>
      </c>
      <c r="F8" s="32">
        <f>duben!F43</f>
        <v>0</v>
      </c>
      <c r="G8" s="33">
        <f>duben!G43</f>
        <v>0</v>
      </c>
      <c r="H8" s="33">
        <f>duben!H43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45047</v>
      </c>
      <c r="B10" s="59"/>
      <c r="C10" s="38"/>
      <c r="D10" s="38"/>
      <c r="E10" s="39"/>
      <c r="F10" s="40"/>
      <c r="G10" s="41"/>
      <c r="H10" s="42"/>
    </row>
    <row r="11" spans="1:11" ht="15" customHeight="1" x14ac:dyDescent="0.35">
      <c r="A11" s="57">
        <f>A10+1</f>
        <v>45048</v>
      </c>
      <c r="B11" s="59"/>
      <c r="C11" s="38"/>
      <c r="D11" s="38"/>
      <c r="E11" s="39"/>
      <c r="F11" s="40"/>
      <c r="G11" s="41"/>
      <c r="H11" s="42"/>
    </row>
    <row r="12" spans="1:11" ht="15" customHeight="1" x14ac:dyDescent="0.35">
      <c r="A12" s="57">
        <f t="shared" ref="A12:A40" si="0">A11+1</f>
        <v>45049</v>
      </c>
      <c r="B12" s="59"/>
      <c r="C12" s="38"/>
      <c r="D12" s="38"/>
      <c r="E12" s="39"/>
      <c r="F12" s="40"/>
      <c r="G12" s="41"/>
      <c r="H12" s="42"/>
    </row>
    <row r="13" spans="1:11" ht="15" customHeight="1" x14ac:dyDescent="0.35">
      <c r="A13" s="57">
        <f t="shared" si="0"/>
        <v>45050</v>
      </c>
      <c r="B13" s="59"/>
      <c r="C13" s="38"/>
      <c r="D13" s="38"/>
      <c r="E13" s="39"/>
      <c r="F13" s="40"/>
      <c r="G13" s="41"/>
      <c r="H13" s="42"/>
    </row>
    <row r="14" spans="1:11" ht="15" customHeight="1" x14ac:dyDescent="0.35">
      <c r="A14" s="57">
        <f t="shared" si="0"/>
        <v>45051</v>
      </c>
      <c r="B14" s="59"/>
      <c r="C14" s="38"/>
      <c r="D14" s="38"/>
      <c r="E14" s="39"/>
      <c r="F14" s="40"/>
      <c r="G14" s="41"/>
      <c r="H14" s="42"/>
    </row>
    <row r="15" spans="1:11" ht="15" customHeight="1" x14ac:dyDescent="0.35">
      <c r="A15" s="57">
        <f t="shared" si="0"/>
        <v>45052</v>
      </c>
      <c r="B15" s="59"/>
      <c r="C15" s="38"/>
      <c r="D15" s="38"/>
      <c r="E15" s="39"/>
      <c r="F15" s="40"/>
      <c r="G15" s="41"/>
      <c r="H15" s="42"/>
    </row>
    <row r="16" spans="1:11" ht="15" customHeight="1" x14ac:dyDescent="0.35">
      <c r="A16" s="57">
        <f t="shared" si="0"/>
        <v>45053</v>
      </c>
      <c r="B16" s="59"/>
      <c r="C16" s="38"/>
      <c r="D16" s="38"/>
      <c r="E16" s="39"/>
      <c r="F16" s="40"/>
      <c r="G16" s="41"/>
      <c r="H16" s="42"/>
      <c r="K16" s="16"/>
    </row>
    <row r="17" spans="1:8" ht="15" customHeight="1" x14ac:dyDescent="0.35">
      <c r="A17" s="57">
        <f t="shared" si="0"/>
        <v>45054</v>
      </c>
      <c r="B17" s="59"/>
      <c r="C17" s="38"/>
      <c r="D17" s="38"/>
      <c r="E17" s="39"/>
      <c r="F17" s="40"/>
      <c r="G17" s="41"/>
      <c r="H17" s="42"/>
    </row>
    <row r="18" spans="1:8" ht="15" customHeight="1" x14ac:dyDescent="0.35">
      <c r="A18" s="57">
        <f t="shared" si="0"/>
        <v>45055</v>
      </c>
      <c r="B18" s="59"/>
      <c r="C18" s="38"/>
      <c r="D18" s="38"/>
      <c r="E18" s="39"/>
      <c r="F18" s="40"/>
      <c r="G18" s="41"/>
      <c r="H18" s="42"/>
    </row>
    <row r="19" spans="1:8" ht="15" customHeight="1" x14ac:dyDescent="0.35">
      <c r="A19" s="57">
        <f t="shared" si="0"/>
        <v>45056</v>
      </c>
      <c r="B19" s="59"/>
      <c r="C19" s="38"/>
      <c r="D19" s="38"/>
      <c r="E19" s="39"/>
      <c r="F19" s="40"/>
      <c r="G19" s="41"/>
      <c r="H19" s="42"/>
    </row>
    <row r="20" spans="1:8" ht="15" customHeight="1" x14ac:dyDescent="0.35">
      <c r="A20" s="57">
        <f t="shared" si="0"/>
        <v>45057</v>
      </c>
      <c r="B20" s="59"/>
      <c r="C20" s="38"/>
      <c r="D20" s="38"/>
      <c r="E20" s="39"/>
      <c r="F20" s="40"/>
      <c r="G20" s="41"/>
      <c r="H20" s="42"/>
    </row>
    <row r="21" spans="1:8" ht="15" customHeight="1" x14ac:dyDescent="0.35">
      <c r="A21" s="57">
        <f t="shared" si="0"/>
        <v>45058</v>
      </c>
      <c r="B21" s="59"/>
      <c r="C21" s="38"/>
      <c r="D21" s="38"/>
      <c r="E21" s="39"/>
      <c r="F21" s="40"/>
      <c r="G21" s="41"/>
      <c r="H21" s="42"/>
    </row>
    <row r="22" spans="1:8" ht="15" customHeight="1" x14ac:dyDescent="0.35">
      <c r="A22" s="57">
        <f t="shared" si="0"/>
        <v>45059</v>
      </c>
      <c r="B22" s="59"/>
      <c r="C22" s="38"/>
      <c r="D22" s="38"/>
      <c r="E22" s="39"/>
      <c r="F22" s="40"/>
      <c r="G22" s="41"/>
      <c r="H22" s="42"/>
    </row>
    <row r="23" spans="1:8" ht="15" customHeight="1" x14ac:dyDescent="0.35">
      <c r="A23" s="57">
        <f t="shared" si="0"/>
        <v>45060</v>
      </c>
      <c r="B23" s="59"/>
      <c r="C23" s="38"/>
      <c r="D23" s="38"/>
      <c r="E23" s="39"/>
      <c r="F23" s="40"/>
      <c r="G23" s="41"/>
      <c r="H23" s="42"/>
    </row>
    <row r="24" spans="1:8" ht="15" customHeight="1" x14ac:dyDescent="0.35">
      <c r="A24" s="57">
        <f t="shared" si="0"/>
        <v>45061</v>
      </c>
      <c r="B24" s="59"/>
      <c r="C24" s="38"/>
      <c r="D24" s="38"/>
      <c r="E24" s="39"/>
      <c r="F24" s="40"/>
      <c r="G24" s="41"/>
      <c r="H24" s="42"/>
    </row>
    <row r="25" spans="1:8" ht="15" customHeight="1" x14ac:dyDescent="0.35">
      <c r="A25" s="57">
        <f t="shared" si="0"/>
        <v>45062</v>
      </c>
      <c r="B25" s="59"/>
      <c r="C25" s="38"/>
      <c r="D25" s="38"/>
      <c r="E25" s="39"/>
      <c r="F25" s="40"/>
      <c r="G25" s="41"/>
      <c r="H25" s="42"/>
    </row>
    <row r="26" spans="1:8" ht="15" customHeight="1" x14ac:dyDescent="0.35">
      <c r="A26" s="57">
        <f t="shared" si="0"/>
        <v>45063</v>
      </c>
      <c r="B26" s="59"/>
      <c r="C26" s="38"/>
      <c r="D26" s="38"/>
      <c r="E26" s="39"/>
      <c r="F26" s="40"/>
      <c r="G26" s="41"/>
      <c r="H26" s="42"/>
    </row>
    <row r="27" spans="1:8" ht="15" customHeight="1" x14ac:dyDescent="0.35">
      <c r="A27" s="57">
        <f t="shared" si="0"/>
        <v>45064</v>
      </c>
      <c r="B27" s="59"/>
      <c r="C27" s="38"/>
      <c r="D27" s="38"/>
      <c r="E27" s="39"/>
      <c r="F27" s="40"/>
      <c r="G27" s="41"/>
      <c r="H27" s="42"/>
    </row>
    <row r="28" spans="1:8" ht="15" customHeight="1" x14ac:dyDescent="0.35">
      <c r="A28" s="57">
        <f t="shared" si="0"/>
        <v>45065</v>
      </c>
      <c r="B28" s="59"/>
      <c r="C28" s="38"/>
      <c r="D28" s="38"/>
      <c r="E28" s="39"/>
      <c r="F28" s="40"/>
      <c r="G28" s="41"/>
      <c r="H28" s="42"/>
    </row>
    <row r="29" spans="1:8" ht="15" customHeight="1" x14ac:dyDescent="0.35">
      <c r="A29" s="57">
        <f t="shared" si="0"/>
        <v>45066</v>
      </c>
      <c r="B29" s="59"/>
      <c r="C29" s="38"/>
      <c r="D29" s="38"/>
      <c r="E29" s="39"/>
      <c r="F29" s="40"/>
      <c r="G29" s="41"/>
      <c r="H29" s="42"/>
    </row>
    <row r="30" spans="1:8" ht="15" customHeight="1" x14ac:dyDescent="0.35">
      <c r="A30" s="57">
        <f t="shared" si="0"/>
        <v>45067</v>
      </c>
      <c r="B30" s="59"/>
      <c r="C30" s="38"/>
      <c r="D30" s="38"/>
      <c r="E30" s="39"/>
      <c r="F30" s="40"/>
      <c r="G30" s="41"/>
      <c r="H30" s="42"/>
    </row>
    <row r="31" spans="1:8" ht="15" customHeight="1" x14ac:dyDescent="0.35">
      <c r="A31" s="57">
        <f t="shared" si="0"/>
        <v>45068</v>
      </c>
      <c r="B31" s="59"/>
      <c r="C31" s="38"/>
      <c r="D31" s="38"/>
      <c r="E31" s="39"/>
      <c r="F31" s="40"/>
      <c r="G31" s="41"/>
      <c r="H31" s="42"/>
    </row>
    <row r="32" spans="1:8" ht="15" customHeight="1" x14ac:dyDescent="0.35">
      <c r="A32" s="57">
        <f t="shared" si="0"/>
        <v>45069</v>
      </c>
      <c r="B32" s="59"/>
      <c r="C32" s="38"/>
      <c r="D32" s="38"/>
      <c r="E32" s="39"/>
      <c r="F32" s="40"/>
      <c r="G32" s="41"/>
      <c r="H32" s="42"/>
    </row>
    <row r="33" spans="1:8" ht="15" customHeight="1" x14ac:dyDescent="0.35">
      <c r="A33" s="57">
        <f t="shared" si="0"/>
        <v>45070</v>
      </c>
      <c r="B33" s="59"/>
      <c r="C33" s="38"/>
      <c r="D33" s="38"/>
      <c r="E33" s="39"/>
      <c r="F33" s="40"/>
      <c r="G33" s="41"/>
      <c r="H33" s="42"/>
    </row>
    <row r="34" spans="1:8" ht="15" customHeight="1" x14ac:dyDescent="0.35">
      <c r="A34" s="57">
        <f t="shared" si="0"/>
        <v>45071</v>
      </c>
      <c r="B34" s="59"/>
      <c r="C34" s="38"/>
      <c r="D34" s="38"/>
      <c r="E34" s="39"/>
      <c r="F34" s="40"/>
      <c r="G34" s="41"/>
      <c r="H34" s="42"/>
    </row>
    <row r="35" spans="1:8" ht="15" customHeight="1" x14ac:dyDescent="0.35">
      <c r="A35" s="57">
        <f t="shared" si="0"/>
        <v>45072</v>
      </c>
      <c r="B35" s="59"/>
      <c r="C35" s="38"/>
      <c r="D35" s="38"/>
      <c r="E35" s="39"/>
      <c r="F35" s="40"/>
      <c r="G35" s="41"/>
      <c r="H35" s="42"/>
    </row>
    <row r="36" spans="1:8" ht="15" customHeight="1" x14ac:dyDescent="0.35">
      <c r="A36" s="57">
        <f t="shared" si="0"/>
        <v>45073</v>
      </c>
      <c r="B36" s="59"/>
      <c r="C36" s="38"/>
      <c r="D36" s="38"/>
      <c r="E36" s="39"/>
      <c r="F36" s="40"/>
      <c r="G36" s="41"/>
      <c r="H36" s="42"/>
    </row>
    <row r="37" spans="1:8" ht="15" customHeight="1" x14ac:dyDescent="0.35">
      <c r="A37" s="57">
        <f t="shared" si="0"/>
        <v>45074</v>
      </c>
      <c r="B37" s="59"/>
      <c r="C37" s="38"/>
      <c r="D37" s="38"/>
      <c r="E37" s="39"/>
      <c r="F37" s="40"/>
      <c r="G37" s="41"/>
      <c r="H37" s="42"/>
    </row>
    <row r="38" spans="1:8" ht="15" customHeight="1" x14ac:dyDescent="0.35">
      <c r="A38" s="57">
        <f t="shared" si="0"/>
        <v>45075</v>
      </c>
      <c r="B38" s="59"/>
      <c r="C38" s="38"/>
      <c r="D38" s="38"/>
      <c r="E38" s="39"/>
      <c r="F38" s="40"/>
      <c r="G38" s="41"/>
      <c r="H38" s="42"/>
    </row>
    <row r="39" spans="1:8" ht="15" customHeight="1" x14ac:dyDescent="0.35">
      <c r="A39" s="57">
        <f t="shared" si="0"/>
        <v>45076</v>
      </c>
      <c r="B39" s="59"/>
      <c r="C39" s="38"/>
      <c r="D39" s="38"/>
      <c r="E39" s="39"/>
      <c r="F39" s="40"/>
      <c r="G39" s="41"/>
      <c r="H39" s="42"/>
    </row>
    <row r="40" spans="1:8" ht="15" customHeight="1" x14ac:dyDescent="0.35">
      <c r="A40" s="57">
        <f t="shared" si="0"/>
        <v>45077</v>
      </c>
      <c r="B40" s="59"/>
      <c r="C40" s="38"/>
      <c r="D40" s="38"/>
      <c r="E40" s="39"/>
      <c r="F40" s="40"/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36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22</v>
      </c>
      <c r="C43" s="50">
        <f>duben!C43+květen!C42</f>
        <v>0</v>
      </c>
      <c r="D43" s="50">
        <f>duben!D43+květen!D42</f>
        <v>0</v>
      </c>
      <c r="E43" s="51">
        <f>C43+D43</f>
        <v>0</v>
      </c>
      <c r="F43" s="51">
        <f>F40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0:H22 A23 D23:H23 A24:H40">
    <cfRule type="expression" dxfId="37" priority="2">
      <formula>OR(WEEKDAY($A10,2)=6,WEEKDAY($A10,2)=7)</formula>
    </cfRule>
  </conditionalFormatting>
  <conditionalFormatting sqref="B23:C23">
    <cfRule type="expression" dxfId="36" priority="1">
      <formula>OR(WEEKDAY($A23,2)=6,WEEKDAY($A23,2)=7)</formula>
    </cfRule>
  </conditionalFormatting>
  <pageMargins left="0.7" right="0.7" top="0.75" bottom="0.75" header="0.3" footer="0.3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110" zoomScaleNormal="110" workbookViewId="0">
      <selection activeCell="B48" sqref="B48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MONTH(A11)</f>
        <v>6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květen!A40</f>
        <v>45077</v>
      </c>
      <c r="B8" s="13"/>
      <c r="C8" s="32">
        <f>květen!C43</f>
        <v>0</v>
      </c>
      <c r="D8" s="32">
        <f>květen!D43</f>
        <v>0</v>
      </c>
      <c r="E8" s="32">
        <f>květen!E43</f>
        <v>0</v>
      </c>
      <c r="F8" s="32">
        <f>květen!F43</f>
        <v>0</v>
      </c>
      <c r="G8" s="33">
        <f>květen!G43</f>
        <v>0</v>
      </c>
      <c r="H8" s="33">
        <f>květen!H43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45078</v>
      </c>
      <c r="B10" s="59"/>
      <c r="C10" s="38"/>
      <c r="D10" s="38"/>
      <c r="E10" s="39"/>
      <c r="F10" s="40"/>
      <c r="G10" s="41"/>
      <c r="H10" s="42"/>
    </row>
    <row r="11" spans="1:11" ht="15" customHeight="1" x14ac:dyDescent="0.35">
      <c r="A11" s="57">
        <f>A10+1</f>
        <v>45079</v>
      </c>
      <c r="B11" s="59"/>
      <c r="C11" s="38"/>
      <c r="D11" s="38"/>
      <c r="E11" s="39"/>
      <c r="F11" s="40"/>
      <c r="G11" s="41"/>
      <c r="H11" s="42"/>
    </row>
    <row r="12" spans="1:11" ht="15" customHeight="1" x14ac:dyDescent="0.35">
      <c r="A12" s="57">
        <f t="shared" ref="A12:A39" si="0">A11+1</f>
        <v>45080</v>
      </c>
      <c r="B12" s="59"/>
      <c r="C12" s="38"/>
      <c r="D12" s="38"/>
      <c r="E12" s="39"/>
      <c r="F12" s="40"/>
      <c r="G12" s="41"/>
      <c r="H12" s="42"/>
    </row>
    <row r="13" spans="1:11" ht="15" customHeight="1" x14ac:dyDescent="0.35">
      <c r="A13" s="57">
        <f t="shared" si="0"/>
        <v>45081</v>
      </c>
      <c r="B13" s="59"/>
      <c r="C13" s="38"/>
      <c r="D13" s="38"/>
      <c r="E13" s="39"/>
      <c r="F13" s="40"/>
      <c r="G13" s="41"/>
      <c r="H13" s="42"/>
    </row>
    <row r="14" spans="1:11" ht="15" customHeight="1" x14ac:dyDescent="0.35">
      <c r="A14" s="57">
        <f t="shared" si="0"/>
        <v>45082</v>
      </c>
      <c r="B14" s="59"/>
      <c r="C14" s="38"/>
      <c r="D14" s="38"/>
      <c r="E14" s="39"/>
      <c r="F14" s="40"/>
      <c r="G14" s="41"/>
      <c r="H14" s="42"/>
    </row>
    <row r="15" spans="1:11" ht="15" customHeight="1" x14ac:dyDescent="0.35">
      <c r="A15" s="57">
        <f t="shared" si="0"/>
        <v>45083</v>
      </c>
      <c r="B15" s="59"/>
      <c r="C15" s="38"/>
      <c r="D15" s="38"/>
      <c r="E15" s="39"/>
      <c r="F15" s="40"/>
      <c r="G15" s="41"/>
      <c r="H15" s="42"/>
    </row>
    <row r="16" spans="1:11" ht="15" customHeight="1" x14ac:dyDescent="0.35">
      <c r="A16" s="57">
        <f t="shared" si="0"/>
        <v>45084</v>
      </c>
      <c r="B16" s="59"/>
      <c r="C16" s="38"/>
      <c r="D16" s="38"/>
      <c r="E16" s="39"/>
      <c r="F16" s="40"/>
      <c r="G16" s="41"/>
      <c r="H16" s="42"/>
      <c r="K16" s="16"/>
    </row>
    <row r="17" spans="1:8" ht="15" customHeight="1" x14ac:dyDescent="0.35">
      <c r="A17" s="57">
        <f t="shared" si="0"/>
        <v>45085</v>
      </c>
      <c r="B17" s="59"/>
      <c r="C17" s="38"/>
      <c r="D17" s="38"/>
      <c r="E17" s="39"/>
      <c r="F17" s="40"/>
      <c r="G17" s="41"/>
      <c r="H17" s="42"/>
    </row>
    <row r="18" spans="1:8" ht="15" customHeight="1" x14ac:dyDescent="0.35">
      <c r="A18" s="57">
        <f t="shared" si="0"/>
        <v>45086</v>
      </c>
      <c r="B18" s="59"/>
      <c r="C18" s="38"/>
      <c r="D18" s="38"/>
      <c r="E18" s="39"/>
      <c r="F18" s="40"/>
      <c r="G18" s="41"/>
      <c r="H18" s="42"/>
    </row>
    <row r="19" spans="1:8" ht="15" customHeight="1" x14ac:dyDescent="0.35">
      <c r="A19" s="57">
        <f t="shared" si="0"/>
        <v>45087</v>
      </c>
      <c r="B19" s="59"/>
      <c r="C19" s="38"/>
      <c r="D19" s="38"/>
      <c r="E19" s="39"/>
      <c r="F19" s="40"/>
      <c r="G19" s="41"/>
      <c r="H19" s="42"/>
    </row>
    <row r="20" spans="1:8" ht="15" customHeight="1" x14ac:dyDescent="0.35">
      <c r="A20" s="57">
        <f t="shared" si="0"/>
        <v>45088</v>
      </c>
      <c r="B20" s="59"/>
      <c r="C20" s="38"/>
      <c r="D20" s="38"/>
      <c r="E20" s="39"/>
      <c r="F20" s="40"/>
      <c r="G20" s="41"/>
      <c r="H20" s="42"/>
    </row>
    <row r="21" spans="1:8" ht="15" customHeight="1" x14ac:dyDescent="0.35">
      <c r="A21" s="57">
        <f t="shared" si="0"/>
        <v>45089</v>
      </c>
      <c r="B21" s="59"/>
      <c r="C21" s="38"/>
      <c r="D21" s="38"/>
      <c r="E21" s="39"/>
      <c r="F21" s="40"/>
      <c r="G21" s="41"/>
      <c r="H21" s="42"/>
    </row>
    <row r="22" spans="1:8" ht="15" customHeight="1" x14ac:dyDescent="0.35">
      <c r="A22" s="57">
        <f t="shared" si="0"/>
        <v>45090</v>
      </c>
      <c r="B22" s="59"/>
      <c r="C22" s="38"/>
      <c r="D22" s="38"/>
      <c r="E22" s="39"/>
      <c r="F22" s="40"/>
      <c r="G22" s="41"/>
      <c r="H22" s="42"/>
    </row>
    <row r="23" spans="1:8" ht="15" customHeight="1" x14ac:dyDescent="0.35">
      <c r="A23" s="57">
        <f t="shared" si="0"/>
        <v>45091</v>
      </c>
      <c r="B23" s="59"/>
      <c r="C23" s="38"/>
      <c r="D23" s="38"/>
      <c r="E23" s="39"/>
      <c r="F23" s="40"/>
      <c r="G23" s="41"/>
      <c r="H23" s="42"/>
    </row>
    <row r="24" spans="1:8" ht="15" customHeight="1" x14ac:dyDescent="0.35">
      <c r="A24" s="57">
        <f t="shared" si="0"/>
        <v>45092</v>
      </c>
      <c r="B24" s="59"/>
      <c r="C24" s="38"/>
      <c r="D24" s="38"/>
      <c r="E24" s="39"/>
      <c r="F24" s="40"/>
      <c r="G24" s="41"/>
      <c r="H24" s="42"/>
    </row>
    <row r="25" spans="1:8" ht="15" customHeight="1" x14ac:dyDescent="0.35">
      <c r="A25" s="57">
        <f t="shared" si="0"/>
        <v>45093</v>
      </c>
      <c r="B25" s="59"/>
      <c r="C25" s="38"/>
      <c r="D25" s="38"/>
      <c r="E25" s="39"/>
      <c r="F25" s="40"/>
      <c r="G25" s="41"/>
      <c r="H25" s="42"/>
    </row>
    <row r="26" spans="1:8" ht="15" customHeight="1" x14ac:dyDescent="0.35">
      <c r="A26" s="57">
        <f t="shared" si="0"/>
        <v>45094</v>
      </c>
      <c r="B26" s="59"/>
      <c r="C26" s="38"/>
      <c r="D26" s="38"/>
      <c r="E26" s="39"/>
      <c r="F26" s="40"/>
      <c r="G26" s="41"/>
      <c r="H26" s="42"/>
    </row>
    <row r="27" spans="1:8" ht="15" customHeight="1" x14ac:dyDescent="0.35">
      <c r="A27" s="57">
        <f t="shared" si="0"/>
        <v>45095</v>
      </c>
      <c r="B27" s="59"/>
      <c r="C27" s="38"/>
      <c r="D27" s="38"/>
      <c r="E27" s="39"/>
      <c r="F27" s="40"/>
      <c r="G27" s="41"/>
      <c r="H27" s="42"/>
    </row>
    <row r="28" spans="1:8" ht="15" customHeight="1" x14ac:dyDescent="0.35">
      <c r="A28" s="57">
        <f t="shared" si="0"/>
        <v>45096</v>
      </c>
      <c r="B28" s="59"/>
      <c r="C28" s="38"/>
      <c r="D28" s="38"/>
      <c r="E28" s="39"/>
      <c r="F28" s="40"/>
      <c r="G28" s="41"/>
      <c r="H28" s="42"/>
    </row>
    <row r="29" spans="1:8" ht="15" customHeight="1" x14ac:dyDescent="0.35">
      <c r="A29" s="57">
        <f t="shared" si="0"/>
        <v>45097</v>
      </c>
      <c r="B29" s="59"/>
      <c r="C29" s="38"/>
      <c r="D29" s="38"/>
      <c r="E29" s="39"/>
      <c r="F29" s="40"/>
      <c r="G29" s="41"/>
      <c r="H29" s="42"/>
    </row>
    <row r="30" spans="1:8" ht="15" customHeight="1" x14ac:dyDescent="0.35">
      <c r="A30" s="57">
        <f t="shared" si="0"/>
        <v>45098</v>
      </c>
      <c r="B30" s="59"/>
      <c r="C30" s="38"/>
      <c r="D30" s="38"/>
      <c r="E30" s="39"/>
      <c r="F30" s="40"/>
      <c r="G30" s="41"/>
      <c r="H30" s="42"/>
    </row>
    <row r="31" spans="1:8" ht="15" customHeight="1" x14ac:dyDescent="0.35">
      <c r="A31" s="57">
        <f t="shared" si="0"/>
        <v>45099</v>
      </c>
      <c r="B31" s="59"/>
      <c r="C31" s="38"/>
      <c r="D31" s="38"/>
      <c r="E31" s="39"/>
      <c r="F31" s="40"/>
      <c r="G31" s="41"/>
      <c r="H31" s="42"/>
    </row>
    <row r="32" spans="1:8" ht="15" customHeight="1" x14ac:dyDescent="0.35">
      <c r="A32" s="57">
        <f t="shared" si="0"/>
        <v>45100</v>
      </c>
      <c r="B32" s="59"/>
      <c r="C32" s="38"/>
      <c r="D32" s="38"/>
      <c r="E32" s="39"/>
      <c r="F32" s="40"/>
      <c r="G32" s="41"/>
      <c r="H32" s="42"/>
    </row>
    <row r="33" spans="1:8" ht="15" customHeight="1" x14ac:dyDescent="0.35">
      <c r="A33" s="57">
        <f t="shared" si="0"/>
        <v>45101</v>
      </c>
      <c r="B33" s="59"/>
      <c r="C33" s="38"/>
      <c r="D33" s="38"/>
      <c r="E33" s="39"/>
      <c r="F33" s="40"/>
      <c r="G33" s="41"/>
      <c r="H33" s="42"/>
    </row>
    <row r="34" spans="1:8" ht="15" customHeight="1" x14ac:dyDescent="0.35">
      <c r="A34" s="57">
        <f t="shared" si="0"/>
        <v>45102</v>
      </c>
      <c r="B34" s="59"/>
      <c r="C34" s="38"/>
      <c r="D34" s="38"/>
      <c r="E34" s="39"/>
      <c r="F34" s="40"/>
      <c r="G34" s="41"/>
      <c r="H34" s="42"/>
    </row>
    <row r="35" spans="1:8" ht="15" customHeight="1" x14ac:dyDescent="0.35">
      <c r="A35" s="57">
        <f t="shared" si="0"/>
        <v>45103</v>
      </c>
      <c r="B35" s="59"/>
      <c r="C35" s="38"/>
      <c r="D35" s="38"/>
      <c r="E35" s="39"/>
      <c r="F35" s="40"/>
      <c r="G35" s="41"/>
      <c r="H35" s="42"/>
    </row>
    <row r="36" spans="1:8" ht="15" customHeight="1" x14ac:dyDescent="0.35">
      <c r="A36" s="57">
        <f t="shared" si="0"/>
        <v>45104</v>
      </c>
      <c r="B36" s="59"/>
      <c r="C36" s="38"/>
      <c r="D36" s="38"/>
      <c r="E36" s="39"/>
      <c r="F36" s="40"/>
      <c r="G36" s="41"/>
      <c r="H36" s="42"/>
    </row>
    <row r="37" spans="1:8" ht="15" customHeight="1" x14ac:dyDescent="0.35">
      <c r="A37" s="57">
        <f t="shared" si="0"/>
        <v>45105</v>
      </c>
      <c r="B37" s="59"/>
      <c r="C37" s="38"/>
      <c r="D37" s="38"/>
      <c r="E37" s="39"/>
      <c r="F37" s="40"/>
      <c r="G37" s="41"/>
      <c r="H37" s="42"/>
    </row>
    <row r="38" spans="1:8" ht="15" customHeight="1" x14ac:dyDescent="0.35">
      <c r="A38" s="57">
        <f t="shared" si="0"/>
        <v>45106</v>
      </c>
      <c r="B38" s="59"/>
      <c r="C38" s="38"/>
      <c r="D38" s="38"/>
      <c r="E38" s="39"/>
      <c r="F38" s="40"/>
      <c r="G38" s="41"/>
      <c r="H38" s="42"/>
    </row>
    <row r="39" spans="1:8" ht="15" customHeight="1" x14ac:dyDescent="0.35">
      <c r="A39" s="57">
        <f t="shared" si="0"/>
        <v>45107</v>
      </c>
      <c r="B39" s="59"/>
      <c r="C39" s="38"/>
      <c r="D39" s="38"/>
      <c r="E39" s="39"/>
      <c r="F39" s="40"/>
      <c r="G39" s="41"/>
      <c r="H39" s="42"/>
    </row>
    <row r="40" spans="1:8" ht="15" customHeight="1" x14ac:dyDescent="0.35">
      <c r="A40" s="57">
        <v>44012</v>
      </c>
      <c r="B40" s="59"/>
      <c r="C40" s="38"/>
      <c r="D40" s="38"/>
      <c r="E40" s="39"/>
      <c r="F40" s="40"/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37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19</v>
      </c>
      <c r="C43" s="50">
        <f>květen!C43+červen!C42</f>
        <v>0</v>
      </c>
      <c r="D43" s="50">
        <f>květen!D43+červen!D42</f>
        <v>0</v>
      </c>
      <c r="E43" s="51">
        <f>C43+D43</f>
        <v>0</v>
      </c>
      <c r="F43" s="51">
        <f>F39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0:H11 A12 D12:H12 A20 D20:H20 A32 D32:H32 A13:H19 A33:H39 A21:H31">
    <cfRule type="expression" dxfId="35" priority="8">
      <formula>OR(WEEKDAY($A10,2)=6,WEEKDAY($A10,2)=7)</formula>
    </cfRule>
  </conditionalFormatting>
  <conditionalFormatting sqref="C12">
    <cfRule type="expression" dxfId="34" priority="7">
      <formula>OR(WEEKDAY($A12,2)=6,WEEKDAY($A12,2)=7)</formula>
    </cfRule>
  </conditionalFormatting>
  <conditionalFormatting sqref="B12">
    <cfRule type="expression" dxfId="33" priority="6">
      <formula>OR(WEEKDAY($A12,2)=6,WEEKDAY($A12,2)=7)</formula>
    </cfRule>
  </conditionalFormatting>
  <conditionalFormatting sqref="C20">
    <cfRule type="expression" dxfId="32" priority="5">
      <formula>OR(WEEKDAY($A20,2)=6,WEEKDAY($A20,2)=7)</formula>
    </cfRule>
  </conditionalFormatting>
  <conditionalFormatting sqref="B20">
    <cfRule type="expression" dxfId="31" priority="4">
      <formula>OR(WEEKDAY($A20,2)=6,WEEKDAY($A20,2)=7)</formula>
    </cfRule>
  </conditionalFormatting>
  <conditionalFormatting sqref="C32">
    <cfRule type="expression" dxfId="30" priority="3">
      <formula>OR(WEEKDAY($A32,2)=6,WEEKDAY($A32,2)=7)</formula>
    </cfRule>
  </conditionalFormatting>
  <conditionalFormatting sqref="B32">
    <cfRule type="expression" dxfId="29" priority="2">
      <formula>OR(WEEKDAY($A32,2)=6,WEEKDAY($A32,2)=7)</formula>
    </cfRule>
  </conditionalFormatting>
  <conditionalFormatting sqref="B40:D40">
    <cfRule type="expression" dxfId="28" priority="1">
      <formula>OR(WEEKDAY($A40,2)=6,WEEKDAY($A40,2)=7)</formula>
    </cfRule>
  </conditionalFormatting>
  <pageMargins left="0.7" right="0.7" top="0.75" bottom="0.75" header="0.3" footer="0.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3" zoomScale="130" zoomScaleNormal="130" workbookViewId="0">
      <selection activeCell="H5" sqref="H5"/>
    </sheetView>
  </sheetViews>
  <sheetFormatPr defaultColWidth="9.140625" defaultRowHeight="15" x14ac:dyDescent="0.3"/>
  <cols>
    <col min="1" max="1" width="12.140625" style="5" customWidth="1"/>
    <col min="2" max="2" width="28.7109375" style="5" customWidth="1"/>
    <col min="3" max="5" width="10.7109375" style="5" customWidth="1"/>
    <col min="6" max="6" width="16" style="5" customWidth="1"/>
    <col min="7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/>
      <c r="D3" s="5" t="s">
        <v>16</v>
      </c>
      <c r="F3" s="76"/>
      <c r="G3" s="77"/>
      <c r="H3" s="78"/>
    </row>
    <row r="4" spans="1:11" ht="15" customHeight="1" x14ac:dyDescent="0.3">
      <c r="A4" s="5" t="s">
        <v>15</v>
      </c>
      <c r="B4" s="27"/>
      <c r="D4" s="5" t="s">
        <v>17</v>
      </c>
      <c r="F4" s="1"/>
      <c r="G4" s="2">
        <v>7</v>
      </c>
      <c r="H4" s="2">
        <v>2022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50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červen!A39</f>
        <v>45107</v>
      </c>
      <c r="B8" s="13"/>
      <c r="C8" s="32">
        <f>červen!C43</f>
        <v>0</v>
      </c>
      <c r="D8" s="32">
        <f>červen!D43</f>
        <v>0</v>
      </c>
      <c r="E8" s="32">
        <f>červen!E43</f>
        <v>0</v>
      </c>
      <c r="F8" s="32">
        <f>červen!F43</f>
        <v>0</v>
      </c>
      <c r="G8" s="33">
        <f>červen!G43</f>
        <v>0</v>
      </c>
      <c r="H8" s="33">
        <f>červen!H43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45108</v>
      </c>
      <c r="B10" s="59"/>
      <c r="C10" s="38"/>
      <c r="D10" s="38"/>
      <c r="E10" s="39"/>
      <c r="F10" s="40"/>
      <c r="G10" s="41"/>
      <c r="H10" s="42"/>
    </row>
    <row r="11" spans="1:11" ht="15" customHeight="1" x14ac:dyDescent="0.35">
      <c r="A11" s="57">
        <f>A10+1</f>
        <v>45109</v>
      </c>
      <c r="B11" s="59"/>
      <c r="C11" s="38"/>
      <c r="D11" s="38"/>
      <c r="E11" s="39"/>
      <c r="F11" s="40"/>
      <c r="G11" s="41"/>
      <c r="H11" s="42"/>
    </row>
    <row r="12" spans="1:11" ht="15" customHeight="1" x14ac:dyDescent="0.35">
      <c r="A12" s="57">
        <f t="shared" ref="A12:A41" si="0">A11+1</f>
        <v>45110</v>
      </c>
      <c r="B12" s="59"/>
      <c r="C12" s="38"/>
      <c r="D12" s="38"/>
      <c r="E12" s="39"/>
      <c r="F12" s="40"/>
      <c r="G12" s="41"/>
      <c r="H12" s="42"/>
    </row>
    <row r="13" spans="1:11" ht="15" customHeight="1" x14ac:dyDescent="0.35">
      <c r="A13" s="57">
        <f t="shared" si="0"/>
        <v>45111</v>
      </c>
      <c r="B13" s="59"/>
      <c r="C13" s="38"/>
      <c r="D13" s="38"/>
      <c r="E13" s="39"/>
      <c r="F13" s="40"/>
      <c r="G13" s="41"/>
      <c r="H13" s="42"/>
    </row>
    <row r="14" spans="1:11" ht="15" customHeight="1" x14ac:dyDescent="0.35">
      <c r="A14" s="57">
        <f t="shared" si="0"/>
        <v>45112</v>
      </c>
      <c r="B14" s="59"/>
      <c r="C14" s="38"/>
      <c r="D14" s="38"/>
      <c r="E14" s="39"/>
      <c r="F14" s="40"/>
      <c r="G14" s="41"/>
      <c r="H14" s="42"/>
    </row>
    <row r="15" spans="1:11" ht="15" customHeight="1" x14ac:dyDescent="0.35">
      <c r="A15" s="57">
        <f t="shared" si="0"/>
        <v>45113</v>
      </c>
      <c r="B15" s="59"/>
      <c r="C15" s="38"/>
      <c r="D15" s="38"/>
      <c r="E15" s="39"/>
      <c r="F15" s="40"/>
      <c r="G15" s="41"/>
      <c r="H15" s="42"/>
    </row>
    <row r="16" spans="1:11" ht="15" customHeight="1" x14ac:dyDescent="0.35">
      <c r="A16" s="57">
        <f t="shared" si="0"/>
        <v>45114</v>
      </c>
      <c r="B16" s="59"/>
      <c r="C16" s="38"/>
      <c r="D16" s="38"/>
      <c r="E16" s="39"/>
      <c r="F16" s="40"/>
      <c r="G16" s="41"/>
      <c r="H16" s="42"/>
      <c r="K16" s="16"/>
    </row>
    <row r="17" spans="1:8" ht="15" customHeight="1" x14ac:dyDescent="0.35">
      <c r="A17" s="57">
        <f t="shared" si="0"/>
        <v>45115</v>
      </c>
      <c r="B17" s="59"/>
      <c r="C17" s="38"/>
      <c r="D17" s="38"/>
      <c r="E17" s="39"/>
      <c r="F17" s="40"/>
      <c r="G17" s="41"/>
      <c r="H17" s="42"/>
    </row>
    <row r="18" spans="1:8" ht="15" customHeight="1" x14ac:dyDescent="0.35">
      <c r="A18" s="57">
        <f t="shared" si="0"/>
        <v>45116</v>
      </c>
      <c r="B18" s="59"/>
      <c r="C18" s="38"/>
      <c r="D18" s="38"/>
      <c r="E18" s="39"/>
      <c r="F18" s="40"/>
      <c r="G18" s="41"/>
      <c r="H18" s="42"/>
    </row>
    <row r="19" spans="1:8" ht="15" customHeight="1" x14ac:dyDescent="0.35">
      <c r="A19" s="57">
        <f t="shared" si="0"/>
        <v>45117</v>
      </c>
      <c r="B19" s="59"/>
      <c r="C19" s="38"/>
      <c r="D19" s="38"/>
      <c r="E19" s="39"/>
      <c r="F19" s="40"/>
      <c r="G19" s="41"/>
      <c r="H19" s="42"/>
    </row>
    <row r="20" spans="1:8" ht="15" customHeight="1" x14ac:dyDescent="0.35">
      <c r="A20" s="57">
        <f t="shared" si="0"/>
        <v>45118</v>
      </c>
      <c r="B20" s="59"/>
      <c r="C20" s="38"/>
      <c r="D20" s="38"/>
      <c r="E20" s="39"/>
      <c r="F20" s="40"/>
      <c r="G20" s="41"/>
      <c r="H20" s="42"/>
    </row>
    <row r="21" spans="1:8" ht="15" customHeight="1" x14ac:dyDescent="0.35">
      <c r="A21" s="57">
        <f t="shared" si="0"/>
        <v>45119</v>
      </c>
      <c r="B21" s="59"/>
      <c r="C21" s="38"/>
      <c r="D21" s="38"/>
      <c r="E21" s="39"/>
      <c r="F21" s="40"/>
      <c r="G21" s="41"/>
      <c r="H21" s="42"/>
    </row>
    <row r="22" spans="1:8" ht="15" customHeight="1" x14ac:dyDescent="0.35">
      <c r="A22" s="57">
        <f t="shared" si="0"/>
        <v>45120</v>
      </c>
      <c r="B22" s="59"/>
      <c r="C22" s="38"/>
      <c r="D22" s="38"/>
      <c r="E22" s="39"/>
      <c r="F22" s="40"/>
      <c r="G22" s="41"/>
      <c r="H22" s="42"/>
    </row>
    <row r="23" spans="1:8" ht="15" customHeight="1" x14ac:dyDescent="0.35">
      <c r="A23" s="57">
        <f t="shared" si="0"/>
        <v>45121</v>
      </c>
      <c r="C23" s="38"/>
      <c r="D23" s="38"/>
      <c r="E23" s="39"/>
      <c r="F23" s="40"/>
      <c r="G23" s="41"/>
      <c r="H23" s="42"/>
    </row>
    <row r="24" spans="1:8" ht="15" customHeight="1" x14ac:dyDescent="0.35">
      <c r="A24" s="57">
        <f t="shared" si="0"/>
        <v>45122</v>
      </c>
      <c r="B24" s="59"/>
      <c r="C24" s="38"/>
      <c r="D24" s="38"/>
      <c r="E24" s="39"/>
      <c r="F24" s="40"/>
      <c r="G24" s="41"/>
      <c r="H24" s="42"/>
    </row>
    <row r="25" spans="1:8" ht="15" customHeight="1" x14ac:dyDescent="0.35">
      <c r="A25" s="57">
        <f>A24+1</f>
        <v>45123</v>
      </c>
      <c r="B25" s="59"/>
      <c r="C25" s="38"/>
      <c r="D25" s="38"/>
      <c r="E25" s="39"/>
      <c r="F25" s="40"/>
      <c r="G25" s="41"/>
      <c r="H25" s="42"/>
    </row>
    <row r="26" spans="1:8" ht="15" customHeight="1" x14ac:dyDescent="0.35">
      <c r="A26" s="57">
        <v>43662</v>
      </c>
      <c r="B26" s="59"/>
      <c r="C26" s="38"/>
      <c r="D26" s="38"/>
      <c r="E26" s="39"/>
      <c r="F26" s="40"/>
      <c r="G26" s="41"/>
      <c r="H26" s="42"/>
    </row>
    <row r="27" spans="1:8" ht="15" customHeight="1" x14ac:dyDescent="0.35">
      <c r="A27" s="57">
        <f>A25+1</f>
        <v>45124</v>
      </c>
      <c r="B27" s="59"/>
      <c r="C27" s="38"/>
      <c r="D27" s="38"/>
      <c r="E27" s="39"/>
      <c r="F27" s="40"/>
      <c r="G27" s="41"/>
      <c r="H27" s="42"/>
    </row>
    <row r="28" spans="1:8" ht="15" customHeight="1" x14ac:dyDescent="0.35">
      <c r="A28" s="57">
        <f t="shared" si="0"/>
        <v>45125</v>
      </c>
      <c r="B28" s="59"/>
      <c r="C28" s="38"/>
      <c r="D28" s="38"/>
      <c r="E28" s="39"/>
      <c r="F28" s="40"/>
      <c r="G28" s="41"/>
      <c r="H28" s="42"/>
    </row>
    <row r="29" spans="1:8" ht="15" customHeight="1" x14ac:dyDescent="0.35">
      <c r="A29" s="57">
        <f t="shared" si="0"/>
        <v>45126</v>
      </c>
      <c r="B29" s="59"/>
      <c r="C29" s="38"/>
      <c r="D29" s="38"/>
      <c r="E29" s="39"/>
      <c r="F29" s="40"/>
      <c r="G29" s="41"/>
      <c r="H29" s="42"/>
    </row>
    <row r="30" spans="1:8" ht="15" customHeight="1" x14ac:dyDescent="0.35">
      <c r="A30" s="57">
        <f t="shared" si="0"/>
        <v>45127</v>
      </c>
      <c r="B30" s="59"/>
      <c r="C30" s="38"/>
      <c r="D30" s="38"/>
      <c r="E30" s="39"/>
      <c r="F30" s="40"/>
      <c r="G30" s="41"/>
      <c r="H30" s="42"/>
    </row>
    <row r="31" spans="1:8" ht="15" customHeight="1" x14ac:dyDescent="0.35">
      <c r="A31" s="57">
        <f t="shared" si="0"/>
        <v>45128</v>
      </c>
      <c r="B31" s="59"/>
      <c r="C31" s="38"/>
      <c r="D31" s="38"/>
      <c r="E31" s="39"/>
      <c r="F31" s="40"/>
      <c r="G31" s="41"/>
      <c r="H31" s="42"/>
    </row>
    <row r="32" spans="1:8" ht="15" customHeight="1" x14ac:dyDescent="0.35">
      <c r="A32" s="57">
        <f t="shared" si="0"/>
        <v>45129</v>
      </c>
      <c r="B32" s="59"/>
      <c r="C32" s="38"/>
      <c r="D32" s="38"/>
      <c r="E32" s="39"/>
      <c r="F32" s="40"/>
      <c r="G32" s="41"/>
      <c r="H32" s="42"/>
    </row>
    <row r="33" spans="1:8" ht="15" customHeight="1" x14ac:dyDescent="0.35">
      <c r="A33" s="57">
        <f t="shared" si="0"/>
        <v>45130</v>
      </c>
      <c r="B33" s="59"/>
      <c r="C33" s="38"/>
      <c r="D33" s="38"/>
      <c r="E33" s="39"/>
      <c r="F33" s="40"/>
      <c r="G33" s="41"/>
      <c r="H33" s="42"/>
    </row>
    <row r="34" spans="1:8" ht="15" customHeight="1" x14ac:dyDescent="0.35">
      <c r="A34" s="57">
        <f t="shared" si="0"/>
        <v>45131</v>
      </c>
      <c r="B34" s="59"/>
      <c r="C34" s="38"/>
      <c r="D34" s="38"/>
      <c r="E34" s="39"/>
      <c r="F34" s="40"/>
      <c r="G34" s="41"/>
      <c r="H34" s="42"/>
    </row>
    <row r="35" spans="1:8" ht="15" customHeight="1" x14ac:dyDescent="0.35">
      <c r="A35" s="57">
        <f t="shared" si="0"/>
        <v>45132</v>
      </c>
      <c r="B35" s="59"/>
      <c r="C35" s="38"/>
      <c r="D35" s="38"/>
      <c r="E35" s="39"/>
      <c r="F35" s="40"/>
      <c r="G35" s="41"/>
      <c r="H35" s="42"/>
    </row>
    <row r="36" spans="1:8" ht="15" customHeight="1" x14ac:dyDescent="0.35">
      <c r="A36" s="57">
        <f t="shared" si="0"/>
        <v>45133</v>
      </c>
      <c r="B36" s="59"/>
      <c r="C36" s="38"/>
      <c r="D36" s="38"/>
      <c r="E36" s="39"/>
      <c r="F36" s="40"/>
      <c r="G36" s="41"/>
      <c r="H36" s="42"/>
    </row>
    <row r="37" spans="1:8" ht="15" customHeight="1" x14ac:dyDescent="0.35">
      <c r="A37" s="57">
        <f t="shared" si="0"/>
        <v>45134</v>
      </c>
      <c r="B37" s="59"/>
      <c r="C37" s="38"/>
      <c r="D37" s="38"/>
      <c r="E37" s="39"/>
      <c r="F37" s="40"/>
      <c r="G37" s="41"/>
      <c r="H37" s="42"/>
    </row>
    <row r="38" spans="1:8" ht="15" customHeight="1" x14ac:dyDescent="0.35">
      <c r="A38" s="57">
        <f t="shared" si="0"/>
        <v>45135</v>
      </c>
      <c r="B38" s="59"/>
      <c r="C38" s="38"/>
      <c r="D38" s="38"/>
      <c r="E38" s="39"/>
      <c r="F38" s="40"/>
      <c r="G38" s="41"/>
      <c r="H38" s="42"/>
    </row>
    <row r="39" spans="1:8" ht="15" customHeight="1" x14ac:dyDescent="0.35">
      <c r="A39" s="57">
        <f t="shared" si="0"/>
        <v>45136</v>
      </c>
      <c r="B39" s="59"/>
      <c r="C39" s="38"/>
      <c r="D39" s="38"/>
      <c r="E39" s="39"/>
      <c r="F39" s="40"/>
      <c r="G39" s="41"/>
      <c r="H39" s="42"/>
    </row>
    <row r="40" spans="1:8" ht="15" customHeight="1" x14ac:dyDescent="0.35">
      <c r="A40" s="57">
        <f t="shared" si="0"/>
        <v>45137</v>
      </c>
      <c r="B40" s="59"/>
      <c r="C40" s="38"/>
      <c r="D40" s="38"/>
      <c r="E40" s="39"/>
      <c r="F40" s="40"/>
      <c r="G40" s="41"/>
      <c r="H40" s="42"/>
    </row>
    <row r="41" spans="1:8" ht="15" customHeight="1" x14ac:dyDescent="0.35">
      <c r="A41" s="57">
        <f t="shared" si="0"/>
        <v>45138</v>
      </c>
      <c r="B41" s="59"/>
      <c r="C41" s="38"/>
      <c r="D41" s="38"/>
      <c r="E41" s="39"/>
      <c r="F41" s="40"/>
      <c r="G41" s="41"/>
      <c r="H41" s="42"/>
    </row>
    <row r="42" spans="1:8" ht="15" customHeight="1" x14ac:dyDescent="0.3">
      <c r="A42" s="17"/>
      <c r="B42" s="18"/>
      <c r="C42" s="43"/>
      <c r="D42" s="44"/>
      <c r="E42" s="45"/>
      <c r="F42" s="43"/>
      <c r="G42" s="46"/>
      <c r="H42" s="46"/>
    </row>
    <row r="43" spans="1:8" ht="15" customHeight="1" x14ac:dyDescent="0.3">
      <c r="A43" s="19" t="s">
        <v>38</v>
      </c>
      <c r="B43" s="19"/>
      <c r="C43" s="47">
        <f>SUM(C10:C41)</f>
        <v>0</v>
      </c>
      <c r="D43" s="48">
        <f>SUM(D10:D41)</f>
        <v>0</v>
      </c>
      <c r="E43" s="48">
        <f>SUM(E10:E41)</f>
        <v>0</v>
      </c>
      <c r="F43" s="53"/>
      <c r="G43" s="49">
        <f>SUM(G10:G41)</f>
        <v>0</v>
      </c>
      <c r="H43" s="49">
        <f>SUM(H10:H41)</f>
        <v>0</v>
      </c>
    </row>
    <row r="44" spans="1:8" ht="15" customHeight="1" x14ac:dyDescent="0.3">
      <c r="A44" s="30" t="s">
        <v>6</v>
      </c>
      <c r="B44" s="31" t="s">
        <v>23</v>
      </c>
      <c r="C44" s="50">
        <f>červen!C43+červenec!C43</f>
        <v>0</v>
      </c>
      <c r="D44" s="50">
        <f>květen!D43+červenec!D43</f>
        <v>0</v>
      </c>
      <c r="E44" s="51">
        <f>C44+D44</f>
        <v>0</v>
      </c>
      <c r="F44" s="51">
        <f>F41</f>
        <v>0</v>
      </c>
      <c r="G44" s="52">
        <f>G8+G43</f>
        <v>0</v>
      </c>
      <c r="H44" s="52">
        <f>H8+H43</f>
        <v>0</v>
      </c>
    </row>
    <row r="45" spans="1:8" ht="15" hidden="1" customHeight="1" x14ac:dyDescent="0.3">
      <c r="A45" s="19" t="s">
        <v>8</v>
      </c>
      <c r="B45" s="20"/>
      <c r="C45" s="20"/>
      <c r="D45" s="20"/>
      <c r="E45" s="20"/>
      <c r="F45" s="54" t="e">
        <f>(G43/E43)*100</f>
        <v>#DIV/0!</v>
      </c>
      <c r="G45" s="20"/>
      <c r="H45" s="20"/>
    </row>
    <row r="46" spans="1:8" ht="15" customHeight="1" x14ac:dyDescent="0.3">
      <c r="A46" s="22" t="s">
        <v>9</v>
      </c>
      <c r="F46" s="55" t="e">
        <f>H43/G43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24:H41 C23:H23 A20:H22 C19:H19 A23 A19 A10:H18">
    <cfRule type="expression" dxfId="27" priority="1">
      <formula>OR(WEEKDAY($A10,2)=6,WEEKDAY($A10,2)=7)</formula>
    </cfRule>
  </conditionalFormatting>
  <conditionalFormatting sqref="B19">
    <cfRule type="expression" dxfId="26" priority="14">
      <formula>OR(WEEKDAY($A23,2)=6,WEEKDAY($A23,2)=7)</formula>
    </cfRule>
  </conditionalFormatting>
  <pageMargins left="0.7" right="0.7" top="0.75" bottom="0.75" header="0.3" footer="0.3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3" zoomScale="130" zoomScaleNormal="130" workbookViewId="0">
      <selection activeCell="B49" sqref="B49"/>
    </sheetView>
  </sheetViews>
  <sheetFormatPr defaultColWidth="9.140625" defaultRowHeight="15" x14ac:dyDescent="0.3"/>
  <cols>
    <col min="1" max="1" width="12.140625" style="5" customWidth="1"/>
    <col min="2" max="2" width="25.7109375" style="5" customWidth="1"/>
    <col min="3" max="5" width="10.7109375" style="5" customWidth="1"/>
    <col min="6" max="6" width="16.42578125" style="5" customWidth="1"/>
    <col min="7" max="8" width="10.7109375" style="5" customWidth="1"/>
    <col min="9" max="16384" width="9.140625" style="5"/>
  </cols>
  <sheetData>
    <row r="1" spans="1:11" s="3" customFormat="1" ht="30" customHeight="1" thickTop="1" thickBot="1" x14ac:dyDescent="0.25">
      <c r="A1" s="73" t="s">
        <v>13</v>
      </c>
      <c r="B1" s="74"/>
      <c r="C1" s="74"/>
      <c r="D1" s="74"/>
      <c r="E1" s="74"/>
      <c r="F1" s="74"/>
      <c r="G1" s="74"/>
      <c r="H1" s="75"/>
    </row>
    <row r="2" spans="1:11" ht="15" customHeight="1" thickTop="1" x14ac:dyDescent="0.3">
      <c r="A2" s="4"/>
      <c r="B2" s="4"/>
      <c r="C2" s="4"/>
      <c r="D2" s="4"/>
      <c r="E2" s="4"/>
      <c r="F2" s="4"/>
      <c r="G2" s="4"/>
      <c r="H2" s="4"/>
    </row>
    <row r="3" spans="1:11" ht="15" customHeight="1" x14ac:dyDescent="0.3">
      <c r="A3" s="5" t="s">
        <v>14</v>
      </c>
      <c r="B3" s="26">
        <f>AUTO!B3</f>
        <v>0</v>
      </c>
      <c r="D3" s="5" t="s">
        <v>16</v>
      </c>
      <c r="F3" s="76">
        <f>AUTO!B6</f>
        <v>0</v>
      </c>
      <c r="G3" s="77"/>
      <c r="H3" s="78"/>
    </row>
    <row r="4" spans="1:11" ht="15" customHeight="1" x14ac:dyDescent="0.3">
      <c r="A4" s="5" t="s">
        <v>15</v>
      </c>
      <c r="B4" s="27">
        <f>AUTO!B4</f>
        <v>0</v>
      </c>
      <c r="D4" s="5" t="s">
        <v>17</v>
      </c>
      <c r="F4" s="1"/>
      <c r="G4" s="2">
        <f>MONTH(A10)</f>
        <v>8</v>
      </c>
      <c r="H4" s="2">
        <f>AUTO!B2</f>
        <v>2023</v>
      </c>
      <c r="I4" s="7"/>
    </row>
    <row r="5" spans="1:11" ht="15.75" thickBot="1" x14ac:dyDescent="0.35"/>
    <row r="6" spans="1:11" ht="30" customHeight="1" thickTop="1" thickBot="1" x14ac:dyDescent="0.35">
      <c r="A6" s="28" t="s">
        <v>0</v>
      </c>
      <c r="B6" s="28" t="s">
        <v>1</v>
      </c>
      <c r="C6" s="28" t="s">
        <v>4</v>
      </c>
      <c r="D6" s="28" t="s">
        <v>5</v>
      </c>
      <c r="E6" s="28" t="s">
        <v>6</v>
      </c>
      <c r="F6" s="29" t="s">
        <v>2</v>
      </c>
      <c r="G6" s="28" t="s">
        <v>3</v>
      </c>
      <c r="H6" s="28" t="s">
        <v>7</v>
      </c>
    </row>
    <row r="7" spans="1:11" ht="15" customHeight="1" thickTop="1" x14ac:dyDescent="0.3">
      <c r="A7" s="8"/>
      <c r="B7" s="8"/>
      <c r="C7" s="9"/>
      <c r="D7" s="10"/>
      <c r="E7" s="11"/>
      <c r="G7" s="12"/>
      <c r="H7" s="12"/>
    </row>
    <row r="8" spans="1:11" ht="15" customHeight="1" x14ac:dyDescent="0.35">
      <c r="A8" s="57">
        <f>červenec!A41</f>
        <v>45138</v>
      </c>
      <c r="B8" s="13"/>
      <c r="C8" s="32">
        <f>červenec!C44</f>
        <v>0</v>
      </c>
      <c r="D8" s="32">
        <f>červenec!D44</f>
        <v>0</v>
      </c>
      <c r="E8" s="32">
        <f>červenec!E44</f>
        <v>0</v>
      </c>
      <c r="F8" s="32">
        <f>červenec!F44</f>
        <v>0</v>
      </c>
      <c r="G8" s="33">
        <f>červenec!G44</f>
        <v>0</v>
      </c>
      <c r="H8" s="33">
        <f>červenec!H44</f>
        <v>0</v>
      </c>
      <c r="I8" s="14"/>
    </row>
    <row r="9" spans="1:11" ht="15" customHeight="1" x14ac:dyDescent="0.35">
      <c r="A9" s="58"/>
      <c r="B9" s="15"/>
      <c r="C9" s="34"/>
      <c r="D9" s="34"/>
      <c r="E9" s="35"/>
      <c r="F9" s="34"/>
      <c r="G9" s="36"/>
      <c r="H9" s="37"/>
    </row>
    <row r="10" spans="1:11" ht="15" customHeight="1" x14ac:dyDescent="0.35">
      <c r="A10" s="57">
        <f>A8+1</f>
        <v>45139</v>
      </c>
      <c r="B10" s="59"/>
      <c r="C10" s="38"/>
      <c r="D10" s="38"/>
      <c r="E10" s="39"/>
      <c r="F10" s="40">
        <f>E10+F8</f>
        <v>0</v>
      </c>
      <c r="G10" s="41"/>
      <c r="H10" s="42"/>
    </row>
    <row r="11" spans="1:11" ht="15" customHeight="1" x14ac:dyDescent="0.35">
      <c r="A11" s="57">
        <f>A10+1</f>
        <v>45140</v>
      </c>
      <c r="B11" s="59"/>
      <c r="C11" s="38"/>
      <c r="D11" s="38"/>
      <c r="E11" s="39"/>
      <c r="F11" s="40">
        <f>F10+E11</f>
        <v>0</v>
      </c>
      <c r="G11" s="41"/>
      <c r="H11" s="42"/>
    </row>
    <row r="12" spans="1:11" ht="15" customHeight="1" x14ac:dyDescent="0.35">
      <c r="A12" s="57">
        <f t="shared" ref="A12:A40" si="0">A11+1</f>
        <v>45141</v>
      </c>
      <c r="B12" s="59"/>
      <c r="C12" s="38"/>
      <c r="D12" s="38"/>
      <c r="E12" s="39"/>
      <c r="F12" s="40">
        <f t="shared" ref="F12:F40" si="1">F11+E12</f>
        <v>0</v>
      </c>
      <c r="G12" s="41"/>
      <c r="H12" s="42"/>
    </row>
    <row r="13" spans="1:11" ht="15" customHeight="1" x14ac:dyDescent="0.35">
      <c r="A13" s="57">
        <f t="shared" si="0"/>
        <v>45142</v>
      </c>
      <c r="B13" s="59"/>
      <c r="C13" s="38"/>
      <c r="D13" s="38"/>
      <c r="E13" s="39"/>
      <c r="F13" s="40">
        <f t="shared" si="1"/>
        <v>0</v>
      </c>
      <c r="G13" s="41"/>
      <c r="H13" s="42"/>
    </row>
    <row r="14" spans="1:11" ht="15" customHeight="1" x14ac:dyDescent="0.35">
      <c r="A14" s="57">
        <f t="shared" si="0"/>
        <v>45143</v>
      </c>
      <c r="B14" s="59"/>
      <c r="C14" s="38"/>
      <c r="D14" s="38"/>
      <c r="E14" s="39"/>
      <c r="F14" s="40">
        <f t="shared" si="1"/>
        <v>0</v>
      </c>
      <c r="G14" s="41"/>
      <c r="H14" s="42"/>
    </row>
    <row r="15" spans="1:11" ht="15" customHeight="1" x14ac:dyDescent="0.35">
      <c r="A15" s="57">
        <f t="shared" si="0"/>
        <v>45144</v>
      </c>
      <c r="B15" s="59"/>
      <c r="C15" s="38"/>
      <c r="D15" s="38"/>
      <c r="E15" s="39"/>
      <c r="F15" s="40">
        <f t="shared" si="1"/>
        <v>0</v>
      </c>
      <c r="G15" s="41"/>
      <c r="H15" s="42"/>
    </row>
    <row r="16" spans="1:11" ht="15" customHeight="1" x14ac:dyDescent="0.35">
      <c r="A16" s="57">
        <f t="shared" si="0"/>
        <v>45145</v>
      </c>
      <c r="B16" s="59"/>
      <c r="C16" s="38"/>
      <c r="D16" s="38"/>
      <c r="E16" s="39"/>
      <c r="F16" s="40">
        <f t="shared" si="1"/>
        <v>0</v>
      </c>
      <c r="G16" s="41"/>
      <c r="H16" s="42"/>
      <c r="K16" s="16"/>
    </row>
    <row r="17" spans="1:8" ht="15" customHeight="1" x14ac:dyDescent="0.35">
      <c r="A17" s="57">
        <f t="shared" si="0"/>
        <v>45146</v>
      </c>
      <c r="B17" s="59"/>
      <c r="C17" s="38"/>
      <c r="D17" s="38"/>
      <c r="E17" s="39"/>
      <c r="F17" s="40">
        <f t="shared" si="1"/>
        <v>0</v>
      </c>
      <c r="G17" s="41"/>
      <c r="H17" s="42"/>
    </row>
    <row r="18" spans="1:8" ht="15" customHeight="1" x14ac:dyDescent="0.35">
      <c r="A18" s="57">
        <f t="shared" si="0"/>
        <v>45147</v>
      </c>
      <c r="B18" s="59"/>
      <c r="C18" s="38"/>
      <c r="D18" s="38"/>
      <c r="E18" s="39"/>
      <c r="F18" s="40">
        <f t="shared" si="1"/>
        <v>0</v>
      </c>
      <c r="G18" s="41"/>
      <c r="H18" s="42"/>
    </row>
    <row r="19" spans="1:8" ht="15" customHeight="1" x14ac:dyDescent="0.35">
      <c r="A19" s="57">
        <f t="shared" si="0"/>
        <v>45148</v>
      </c>
      <c r="B19" s="59"/>
      <c r="C19" s="38"/>
      <c r="D19" s="38"/>
      <c r="E19" s="39"/>
      <c r="F19" s="40">
        <f t="shared" si="1"/>
        <v>0</v>
      </c>
      <c r="G19" s="41"/>
      <c r="H19" s="42"/>
    </row>
    <row r="20" spans="1:8" ht="15" customHeight="1" x14ac:dyDescent="0.35">
      <c r="A20" s="57">
        <f t="shared" si="0"/>
        <v>45149</v>
      </c>
      <c r="B20" s="59"/>
      <c r="C20" s="38"/>
      <c r="D20" s="38"/>
      <c r="E20" s="39"/>
      <c r="F20" s="40">
        <f t="shared" si="1"/>
        <v>0</v>
      </c>
      <c r="G20" s="41"/>
      <c r="H20" s="42"/>
    </row>
    <row r="21" spans="1:8" ht="15" customHeight="1" x14ac:dyDescent="0.35">
      <c r="A21" s="57">
        <f t="shared" si="0"/>
        <v>45150</v>
      </c>
      <c r="B21" s="59"/>
      <c r="C21" s="38"/>
      <c r="D21" s="38"/>
      <c r="E21" s="39"/>
      <c r="F21" s="40">
        <f t="shared" si="1"/>
        <v>0</v>
      </c>
      <c r="G21" s="41"/>
      <c r="H21" s="42"/>
    </row>
    <row r="22" spans="1:8" ht="15" customHeight="1" x14ac:dyDescent="0.35">
      <c r="A22" s="57">
        <f t="shared" si="0"/>
        <v>45151</v>
      </c>
      <c r="B22" s="59"/>
      <c r="C22" s="38"/>
      <c r="D22" s="38"/>
      <c r="E22" s="39"/>
      <c r="F22" s="40">
        <f t="shared" si="1"/>
        <v>0</v>
      </c>
      <c r="G22" s="41"/>
      <c r="H22" s="42"/>
    </row>
    <row r="23" spans="1:8" ht="15" customHeight="1" x14ac:dyDescent="0.35">
      <c r="A23" s="57">
        <f t="shared" si="0"/>
        <v>45152</v>
      </c>
      <c r="B23" s="59"/>
      <c r="C23" s="38"/>
      <c r="D23" s="38"/>
      <c r="E23" s="39"/>
      <c r="F23" s="40">
        <f t="shared" si="1"/>
        <v>0</v>
      </c>
      <c r="G23" s="41"/>
      <c r="H23" s="42"/>
    </row>
    <row r="24" spans="1:8" ht="15" customHeight="1" x14ac:dyDescent="0.35">
      <c r="A24" s="57">
        <f t="shared" si="0"/>
        <v>45153</v>
      </c>
      <c r="B24" s="59"/>
      <c r="C24" s="38"/>
      <c r="D24" s="38"/>
      <c r="E24" s="39"/>
      <c r="F24" s="40">
        <f t="shared" si="1"/>
        <v>0</v>
      </c>
      <c r="G24" s="41"/>
      <c r="H24" s="42"/>
    </row>
    <row r="25" spans="1:8" ht="15" customHeight="1" x14ac:dyDescent="0.35">
      <c r="A25" s="57">
        <f t="shared" si="0"/>
        <v>45154</v>
      </c>
      <c r="B25" s="59"/>
      <c r="C25" s="38"/>
      <c r="D25" s="38"/>
      <c r="E25" s="39"/>
      <c r="F25" s="40">
        <f t="shared" si="1"/>
        <v>0</v>
      </c>
      <c r="G25" s="41"/>
      <c r="H25" s="42"/>
    </row>
    <row r="26" spans="1:8" ht="15" customHeight="1" x14ac:dyDescent="0.35">
      <c r="A26" s="57">
        <f t="shared" si="0"/>
        <v>45155</v>
      </c>
      <c r="B26" s="59"/>
      <c r="C26" s="38"/>
      <c r="D26" s="38"/>
      <c r="E26" s="39"/>
      <c r="F26" s="40">
        <f t="shared" si="1"/>
        <v>0</v>
      </c>
      <c r="G26" s="41"/>
      <c r="H26" s="42"/>
    </row>
    <row r="27" spans="1:8" ht="15" customHeight="1" x14ac:dyDescent="0.35">
      <c r="A27" s="57">
        <f t="shared" si="0"/>
        <v>45156</v>
      </c>
      <c r="B27" s="59"/>
      <c r="C27" s="38"/>
      <c r="D27" s="38"/>
      <c r="E27" s="39"/>
      <c r="F27" s="40">
        <f t="shared" si="1"/>
        <v>0</v>
      </c>
      <c r="G27" s="41"/>
      <c r="H27" s="42"/>
    </row>
    <row r="28" spans="1:8" ht="15" customHeight="1" x14ac:dyDescent="0.35">
      <c r="A28" s="57">
        <f t="shared" si="0"/>
        <v>45157</v>
      </c>
      <c r="B28" s="59"/>
      <c r="C28" s="38"/>
      <c r="D28" s="38"/>
      <c r="E28" s="39"/>
      <c r="F28" s="40">
        <f t="shared" si="1"/>
        <v>0</v>
      </c>
      <c r="G28" s="41"/>
      <c r="H28" s="42"/>
    </row>
    <row r="29" spans="1:8" ht="15" customHeight="1" x14ac:dyDescent="0.35">
      <c r="A29" s="57">
        <f t="shared" si="0"/>
        <v>45158</v>
      </c>
      <c r="B29" s="59"/>
      <c r="C29" s="38"/>
      <c r="D29" s="38"/>
      <c r="E29" s="39"/>
      <c r="F29" s="40">
        <f t="shared" si="1"/>
        <v>0</v>
      </c>
      <c r="G29" s="41"/>
      <c r="H29" s="42"/>
    </row>
    <row r="30" spans="1:8" ht="15" customHeight="1" x14ac:dyDescent="0.35">
      <c r="A30" s="57">
        <f t="shared" si="0"/>
        <v>45159</v>
      </c>
      <c r="B30" s="59"/>
      <c r="C30" s="38"/>
      <c r="D30" s="38"/>
      <c r="E30" s="39"/>
      <c r="F30" s="40">
        <f t="shared" si="1"/>
        <v>0</v>
      </c>
      <c r="G30" s="41"/>
      <c r="H30" s="42"/>
    </row>
    <row r="31" spans="1:8" ht="15" customHeight="1" x14ac:dyDescent="0.35">
      <c r="A31" s="57">
        <f t="shared" si="0"/>
        <v>45160</v>
      </c>
      <c r="B31" s="59"/>
      <c r="C31" s="38"/>
      <c r="D31" s="38"/>
      <c r="E31" s="39"/>
      <c r="F31" s="40">
        <f t="shared" si="1"/>
        <v>0</v>
      </c>
      <c r="G31" s="41"/>
      <c r="H31" s="42"/>
    </row>
    <row r="32" spans="1:8" ht="15" customHeight="1" x14ac:dyDescent="0.35">
      <c r="A32" s="57">
        <f t="shared" si="0"/>
        <v>45161</v>
      </c>
      <c r="B32" s="59"/>
      <c r="C32" s="38"/>
      <c r="D32" s="38"/>
      <c r="E32" s="39"/>
      <c r="F32" s="40">
        <f t="shared" si="1"/>
        <v>0</v>
      </c>
      <c r="G32" s="41"/>
      <c r="H32" s="42"/>
    </row>
    <row r="33" spans="1:8" ht="15" customHeight="1" x14ac:dyDescent="0.35">
      <c r="A33" s="57">
        <f t="shared" si="0"/>
        <v>45162</v>
      </c>
      <c r="B33" s="59"/>
      <c r="C33" s="38"/>
      <c r="D33" s="38"/>
      <c r="E33" s="39"/>
      <c r="F33" s="40">
        <f t="shared" si="1"/>
        <v>0</v>
      </c>
      <c r="G33" s="41"/>
      <c r="H33" s="42"/>
    </row>
    <row r="34" spans="1:8" ht="15" customHeight="1" x14ac:dyDescent="0.35">
      <c r="A34" s="57">
        <f t="shared" si="0"/>
        <v>45163</v>
      </c>
      <c r="B34" s="59"/>
      <c r="C34" s="38"/>
      <c r="D34" s="38"/>
      <c r="E34" s="39"/>
      <c r="F34" s="40">
        <f t="shared" si="1"/>
        <v>0</v>
      </c>
      <c r="G34" s="41"/>
      <c r="H34" s="42"/>
    </row>
    <row r="35" spans="1:8" ht="15" customHeight="1" x14ac:dyDescent="0.35">
      <c r="A35" s="57">
        <f t="shared" si="0"/>
        <v>45164</v>
      </c>
      <c r="B35" s="59"/>
      <c r="C35" s="38"/>
      <c r="D35" s="38"/>
      <c r="E35" s="39"/>
      <c r="F35" s="40">
        <f t="shared" si="1"/>
        <v>0</v>
      </c>
      <c r="G35" s="41"/>
      <c r="H35" s="42"/>
    </row>
    <row r="36" spans="1:8" ht="15" customHeight="1" x14ac:dyDescent="0.35">
      <c r="A36" s="57">
        <f t="shared" si="0"/>
        <v>45165</v>
      </c>
      <c r="B36" s="59"/>
      <c r="C36" s="38"/>
      <c r="D36" s="38"/>
      <c r="E36" s="39"/>
      <c r="F36" s="40">
        <f t="shared" si="1"/>
        <v>0</v>
      </c>
      <c r="G36" s="41"/>
      <c r="H36" s="42"/>
    </row>
    <row r="37" spans="1:8" ht="15" customHeight="1" x14ac:dyDescent="0.35">
      <c r="A37" s="57">
        <f t="shared" si="0"/>
        <v>45166</v>
      </c>
      <c r="B37" s="59"/>
      <c r="C37" s="38"/>
      <c r="D37" s="38"/>
      <c r="E37" s="39"/>
      <c r="F37" s="40">
        <f t="shared" si="1"/>
        <v>0</v>
      </c>
      <c r="G37" s="41"/>
      <c r="H37" s="42"/>
    </row>
    <row r="38" spans="1:8" ht="15" customHeight="1" x14ac:dyDescent="0.35">
      <c r="A38" s="57">
        <f t="shared" si="0"/>
        <v>45167</v>
      </c>
      <c r="B38" s="59"/>
      <c r="C38" s="38"/>
      <c r="D38" s="38"/>
      <c r="E38" s="39"/>
      <c r="F38" s="40">
        <f t="shared" si="1"/>
        <v>0</v>
      </c>
      <c r="G38" s="41"/>
      <c r="H38" s="42"/>
    </row>
    <row r="39" spans="1:8" ht="15" customHeight="1" x14ac:dyDescent="0.35">
      <c r="A39" s="57">
        <f t="shared" si="0"/>
        <v>45168</v>
      </c>
      <c r="B39" s="59"/>
      <c r="C39" s="38"/>
      <c r="D39" s="38"/>
      <c r="E39" s="39"/>
      <c r="F39" s="40">
        <f t="shared" si="1"/>
        <v>0</v>
      </c>
      <c r="G39" s="41"/>
      <c r="H39" s="42"/>
    </row>
    <row r="40" spans="1:8" ht="15" customHeight="1" x14ac:dyDescent="0.35">
      <c r="A40" s="57">
        <f t="shared" si="0"/>
        <v>45169</v>
      </c>
      <c r="B40" s="59"/>
      <c r="C40" s="38"/>
      <c r="D40" s="38"/>
      <c r="E40" s="39">
        <f t="shared" ref="E40" si="2">C40+D40</f>
        <v>0</v>
      </c>
      <c r="F40" s="40">
        <f t="shared" si="1"/>
        <v>0</v>
      </c>
      <c r="G40" s="41"/>
      <c r="H40" s="42"/>
    </row>
    <row r="41" spans="1:8" ht="15" customHeight="1" x14ac:dyDescent="0.3">
      <c r="A41" s="17"/>
      <c r="B41" s="18"/>
      <c r="C41" s="43"/>
      <c r="D41" s="44"/>
      <c r="E41" s="45"/>
      <c r="F41" s="43"/>
      <c r="G41" s="46"/>
      <c r="H41" s="46"/>
    </row>
    <row r="42" spans="1:8" ht="15" customHeight="1" x14ac:dyDescent="0.3">
      <c r="A42" s="19" t="s">
        <v>39</v>
      </c>
      <c r="B42" s="19"/>
      <c r="C42" s="47">
        <f>SUM(C10:C40)</f>
        <v>0</v>
      </c>
      <c r="D42" s="48">
        <f>SUM(D10:D40)</f>
        <v>0</v>
      </c>
      <c r="E42" s="48">
        <f>SUM(E10:E40)</f>
        <v>0</v>
      </c>
      <c r="F42" s="53"/>
      <c r="G42" s="49">
        <f>SUM(G10:G40)</f>
        <v>0</v>
      </c>
      <c r="H42" s="49">
        <f>SUM(H10:H40)</f>
        <v>0</v>
      </c>
    </row>
    <row r="43" spans="1:8" ht="15" customHeight="1" x14ac:dyDescent="0.3">
      <c r="A43" s="30" t="s">
        <v>6</v>
      </c>
      <c r="B43" s="31" t="s">
        <v>24</v>
      </c>
      <c r="C43" s="50">
        <f>červenec!C44+srpen!C42</f>
        <v>0</v>
      </c>
      <c r="D43" s="50">
        <f>červenec!D44+srpen!D42</f>
        <v>0</v>
      </c>
      <c r="E43" s="51">
        <f>C43+D43</f>
        <v>0</v>
      </c>
      <c r="F43" s="51">
        <f>F40</f>
        <v>0</v>
      </c>
      <c r="G43" s="52">
        <f>G8+G42</f>
        <v>0</v>
      </c>
      <c r="H43" s="52">
        <f>H8+H42</f>
        <v>0</v>
      </c>
    </row>
    <row r="44" spans="1:8" ht="15" customHeight="1" x14ac:dyDescent="0.3">
      <c r="A44" s="19" t="s">
        <v>8</v>
      </c>
      <c r="B44" s="20"/>
      <c r="C44" s="20"/>
      <c r="D44" s="20"/>
      <c r="E44" s="20"/>
      <c r="F44" s="54" t="e">
        <f>(G42/E42)*100</f>
        <v>#DIV/0!</v>
      </c>
      <c r="G44" s="20"/>
      <c r="H44" s="20"/>
    </row>
    <row r="45" spans="1:8" ht="15" customHeight="1" x14ac:dyDescent="0.3">
      <c r="A45" s="22" t="s">
        <v>9</v>
      </c>
      <c r="F45" s="55" t="e">
        <f>H42/G42</f>
        <v>#DIV/0!</v>
      </c>
    </row>
    <row r="46" spans="1:8" ht="15" customHeight="1" x14ac:dyDescent="0.3">
      <c r="A46" s="22" t="s">
        <v>10</v>
      </c>
      <c r="F46" s="56" t="e">
        <f>(D42*F44)/100*F45</f>
        <v>#DIV/0!</v>
      </c>
    </row>
    <row r="47" spans="1:8" ht="15" customHeight="1" x14ac:dyDescent="0.3"/>
    <row r="48" spans="1:8" ht="15" customHeight="1" x14ac:dyDescent="0.3">
      <c r="A48" s="6" t="s">
        <v>12</v>
      </c>
      <c r="B48" s="25"/>
      <c r="C48" s="6" t="s">
        <v>11</v>
      </c>
      <c r="D48" s="5">
        <f>AUTO!B6</f>
        <v>0</v>
      </c>
    </row>
  </sheetData>
  <sheetProtection selectLockedCells="1"/>
  <mergeCells count="2">
    <mergeCell ref="A1:H1"/>
    <mergeCell ref="F3:H3"/>
  </mergeCells>
  <conditionalFormatting sqref="A12:H13 A10:A11 E10:H11 A18:H18 A14:A17 E14:H17 A19 C19:H19 A20:H40">
    <cfRule type="expression" dxfId="25" priority="8">
      <formula>OR(WEEKDAY($A10,2)=6,WEEKDAY($A10,2)=7)</formula>
    </cfRule>
  </conditionalFormatting>
  <conditionalFormatting sqref="B10:D10">
    <cfRule type="expression" dxfId="24" priority="7">
      <formula>OR(WEEKDAY($A10,2)=6,WEEKDAY($A10,2)=7)</formula>
    </cfRule>
  </conditionalFormatting>
  <conditionalFormatting sqref="B11:D11">
    <cfRule type="expression" dxfId="23" priority="6">
      <formula>OR(WEEKDAY($A11,2)=6,WEEKDAY($A11,2)=7)</formula>
    </cfRule>
  </conditionalFormatting>
  <conditionalFormatting sqref="B14:D14">
    <cfRule type="expression" dxfId="22" priority="5">
      <formula>OR(WEEKDAY($A14,2)=6,WEEKDAY($A14,2)=7)</formula>
    </cfRule>
  </conditionalFormatting>
  <conditionalFormatting sqref="B15:D15">
    <cfRule type="expression" dxfId="21" priority="4">
      <formula>OR(WEEKDAY($A15,2)=6,WEEKDAY($A15,2)=7)</formula>
    </cfRule>
  </conditionalFormatting>
  <conditionalFormatting sqref="B16:D16">
    <cfRule type="expression" dxfId="20" priority="3">
      <formula>OR(WEEKDAY($A16,2)=6,WEEKDAY($A16,2)=7)</formula>
    </cfRule>
  </conditionalFormatting>
  <conditionalFormatting sqref="B17:D17">
    <cfRule type="expression" dxfId="19" priority="2">
      <formula>OR(WEEKDAY($A17,2)=6,WEEKDAY($A17,2)=7)</formula>
    </cfRule>
  </conditionalFormatting>
  <conditionalFormatting sqref="B19">
    <cfRule type="expression" dxfId="18" priority="1">
      <formula>OR(WEEKDAY($A19,2)=6,WEEKDAY($A19,2)=7)</formula>
    </cfRule>
  </conditionalFormatting>
  <pageMargins left="0.7" right="0.7" top="0.75" bottom="0.75" header="0.3" footer="0.3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_x011b_s_x00ed_c xmlns="662e6cca-d86d-4bb1-96b4-a721101712ca">Březen</M_x011b_s_x00ed_c>
    <Rok xmlns="662e6cca-d86d-4bb1-96b4-a721101712ca">2017</Ro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niha jízd" ma:contentTypeID="0x01010030C9AC6AF6A0084CAD36FCDA8ECA9035" ma:contentTypeVersion="7" ma:contentTypeDescription="Vytvoří nový dokument" ma:contentTypeScope="" ma:versionID="04bb9bd012026fbb2c237900668ccbcc">
  <xsd:schema xmlns:xsd="http://www.w3.org/2001/XMLSchema" xmlns:xs="http://www.w3.org/2001/XMLSchema" xmlns:p="http://schemas.microsoft.com/office/2006/metadata/properties" xmlns:ns2="662e6cca-d86d-4bb1-96b4-a721101712ca" targetNamespace="http://schemas.microsoft.com/office/2006/metadata/properties" ma:root="true" ma:fieldsID="102d9d412433479f97e3dff1f65edb1a" ns2:_="">
    <xsd:import namespace="662e6cca-d86d-4bb1-96b4-a721101712ca"/>
    <xsd:element name="properties">
      <xsd:complexType>
        <xsd:sequence>
          <xsd:element name="documentManagement">
            <xsd:complexType>
              <xsd:all>
                <xsd:element ref="ns2:Rok" minOccurs="0"/>
                <xsd:element ref="ns2:M_x011b_s_x00ed_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e6cca-d86d-4bb1-96b4-a721101712ca" elementFormDefault="qualified">
    <xsd:import namespace="http://schemas.microsoft.com/office/2006/documentManagement/types"/>
    <xsd:import namespace="http://schemas.microsoft.com/office/infopath/2007/PartnerControls"/>
    <xsd:element name="Rok" ma:index="8" nillable="true" ma:displayName="Rok" ma:default="2014" ma:format="Dropdown" ma:internalName="Rok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M_x011b_s_x00ed_c" ma:index="9" nillable="true" ma:displayName="Měsíc" ma:format="Dropdown" ma:internalName="M_x011b_s_x00ed_c">
      <xsd:simpleType>
        <xsd:restriction base="dms:Choice">
          <xsd:enumeration value="Leden"/>
          <xsd:enumeration value="Únor"/>
          <xsd:enumeration value="Březen"/>
          <xsd:enumeration value="Duben"/>
          <xsd:enumeration value="Květen"/>
          <xsd:enumeration value="Červen"/>
          <xsd:enumeration value="Červenec"/>
          <xsd:enumeration value="Srpen"/>
          <xsd:enumeration value="Září"/>
          <xsd:enumeration value="Říjen"/>
          <xsd:enumeration value="Listopad"/>
          <xsd:enumeration value="Prosine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6CC0E-1129-4761-B770-B1B0DCA34DCE}">
  <ds:schemaRefs>
    <ds:schemaRef ds:uri="http://purl.org/dc/elements/1.1/"/>
    <ds:schemaRef ds:uri="662e6cca-d86d-4bb1-96b4-a721101712ca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D86E93-CD77-4B88-A432-00C7868B8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e6cca-d86d-4bb1-96b4-a72110171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F185DA-5F05-4BD5-9F14-CD001E804B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AUTO</vt:lpstr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  <vt:lpstr>březen!Oblast_tisku</vt:lpstr>
      <vt:lpstr>červen!Oblast_tisku</vt:lpstr>
      <vt:lpstr>červenec!Oblast_tisku</vt:lpstr>
      <vt:lpstr>duben!Oblast_tisku</vt:lpstr>
      <vt:lpstr>květen!Oblast_tisku</vt:lpstr>
      <vt:lpstr>leden!Oblast_tisku</vt:lpstr>
      <vt:lpstr>listopad!Oblast_tisku</vt:lpstr>
      <vt:lpstr>prosinec!Oblast_tisku</vt:lpstr>
      <vt:lpstr>říjen!Oblast_tisku</vt:lpstr>
      <vt:lpstr>srpen!Oblast_tisku</vt:lpstr>
      <vt:lpstr>únor!Oblast_tisku</vt:lpstr>
      <vt:lpstr>září!Oblast_tisku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Střílková</dc:creator>
  <cp:lastModifiedBy>User</cp:lastModifiedBy>
  <cp:lastPrinted>2020-07-13T11:53:33Z</cp:lastPrinted>
  <dcterms:created xsi:type="dcterms:W3CDTF">2001-06-29T06:39:24Z</dcterms:created>
  <dcterms:modified xsi:type="dcterms:W3CDTF">2023-01-13T21:18:32Z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0x01010030C9AC6AF6A0084CAD36FCDA8ECA9035</vt:lpwstr>
  </property>
</Properties>
</file>